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80" windowHeight="8160" tabRatio="886" activeTab="5"/>
  </bookViews>
  <sheets>
    <sheet name="Summary" sheetId="1" r:id="rId1"/>
    <sheet name="Income statements" sheetId="2" r:id="rId2"/>
    <sheet name="Balance sheets" sheetId="3" r:id="rId3"/>
    <sheet name="Statement of changes in equity" sheetId="4" r:id="rId4"/>
    <sheet name="Cash flow statements" sheetId="5" r:id="rId5"/>
    <sheet name="Explanatory Notes" sheetId="6" r:id="rId6"/>
  </sheets>
  <definedNames>
    <definedName name="_xlnm.Print_Area" localSheetId="4">'Cash flow statements'!$A$1:$H$67</definedName>
    <definedName name="_xlnm.Print_Area" localSheetId="1">'Income statements'!$A$1:$H$57</definedName>
    <definedName name="_xlnm.Print_Area" localSheetId="3">'Statement of changes in equity'!$A$1:$H$58</definedName>
    <definedName name="_xlnm.Print_Area" localSheetId="0">'Summary'!$A$1:$L$57</definedName>
    <definedName name="_xlnm.Print_Titles" localSheetId="5">'Explanatory Notes'!$1:$3</definedName>
    <definedName name="_xlnm.Print_Titles" localSheetId="1">'Income statements'!$A:$A,'Income statements'!$1:$6</definedName>
  </definedNames>
  <calcPr fullCalcOnLoad="1"/>
</workbook>
</file>

<file path=xl/sharedStrings.xml><?xml version="1.0" encoding="utf-8"?>
<sst xmlns="http://schemas.openxmlformats.org/spreadsheetml/2006/main" count="580" uniqueCount="394">
  <si>
    <t>Reserves</t>
  </si>
  <si>
    <t>Total</t>
  </si>
  <si>
    <t>Revenue</t>
  </si>
  <si>
    <t>Property, plant and equipment</t>
  </si>
  <si>
    <t>Finance costs</t>
  </si>
  <si>
    <t xml:space="preserve">As at </t>
  </si>
  <si>
    <t>(RM'000)</t>
  </si>
  <si>
    <t>Share capital</t>
  </si>
  <si>
    <t>Minority interest</t>
  </si>
  <si>
    <t xml:space="preserve">3 months ended </t>
  </si>
  <si>
    <t xml:space="preserve"> - Basic</t>
  </si>
  <si>
    <t xml:space="preserve"> - Diluted</t>
  </si>
  <si>
    <t xml:space="preserve">Share </t>
  </si>
  <si>
    <t>capital</t>
  </si>
  <si>
    <t>NON-CURRENT ASSETS</t>
  </si>
  <si>
    <t>CURRENT ASSETS</t>
  </si>
  <si>
    <t>Inventories</t>
  </si>
  <si>
    <t>CURRENT LIABILITIES</t>
  </si>
  <si>
    <t>Current year</t>
  </si>
  <si>
    <t>Preceding year</t>
  </si>
  <si>
    <t>comparative</t>
  </si>
  <si>
    <t>Share of results of an associate company</t>
  </si>
  <si>
    <t>Deposits, bank and cash balances</t>
  </si>
  <si>
    <t>Share</t>
  </si>
  <si>
    <t>premium</t>
  </si>
  <si>
    <t>Retained</t>
  </si>
  <si>
    <t>Trade and other payables</t>
  </si>
  <si>
    <t>Interest paid</t>
  </si>
  <si>
    <t>Cash and Cash Equivalents at end of the financial period</t>
  </si>
  <si>
    <t>Tax paid</t>
  </si>
  <si>
    <t>The figures of the preceding year comparative period (9 months to 30 September 2001) are not available for comparison</t>
  </si>
  <si>
    <t>of quarterly reporting.</t>
  </si>
  <si>
    <t xml:space="preserve">as this is the first reporting financial quarter in which the Group adopted the KLSE amended Listing Requirements in respect </t>
  </si>
  <si>
    <t>TIMBERWELL BERHAD</t>
  </si>
  <si>
    <t>Merger</t>
  </si>
  <si>
    <t>deficit</t>
  </si>
  <si>
    <t>Interest received</t>
  </si>
  <si>
    <t xml:space="preserve">Effects arising from adoption of : </t>
  </si>
  <si>
    <t xml:space="preserve">       MASB 21</t>
  </si>
  <si>
    <t>Minority Interests</t>
  </si>
  <si>
    <t xml:space="preserve">             INDIVIDUAL QUARTER</t>
  </si>
  <si>
    <t>Bank overdrafts</t>
  </si>
  <si>
    <t>Profit/(loss) before taxation</t>
  </si>
  <si>
    <t>Taxation</t>
  </si>
  <si>
    <t>CONDENSED UNAUDITED CONSOLIDATED STATEMENT OF CHANGES IN EQUITY</t>
  </si>
  <si>
    <t>Deferred tax liabilities</t>
  </si>
  <si>
    <t>Distributable</t>
  </si>
  <si>
    <t>Transfer from deferred tax</t>
  </si>
  <si>
    <t>Operating profit / (loss) before changes in working capital</t>
  </si>
  <si>
    <t>(Accumulated</t>
  </si>
  <si>
    <t>losses)</t>
  </si>
  <si>
    <t>A1.</t>
  </si>
  <si>
    <t>Basis of Preparation</t>
  </si>
  <si>
    <t>A2.</t>
  </si>
  <si>
    <t>Auditors' Report on Preceding Annual Financial Statements</t>
  </si>
  <si>
    <t>A3.</t>
  </si>
  <si>
    <t>Comments about Seasonality or Cyclicality</t>
  </si>
  <si>
    <t>A4.</t>
  </si>
  <si>
    <t>A5.</t>
  </si>
  <si>
    <t>Changes in Estimates</t>
  </si>
  <si>
    <t>There were no changes in estimates that have had a material effect in the current quarter results.</t>
  </si>
  <si>
    <t>A6.</t>
  </si>
  <si>
    <t>Debt and Equity Securities</t>
  </si>
  <si>
    <t>A7.</t>
  </si>
  <si>
    <t>Dividends Paid</t>
  </si>
  <si>
    <t>A8.</t>
  </si>
  <si>
    <t>Segmental Information</t>
  </si>
  <si>
    <t xml:space="preserve">Profit/(loss) </t>
  </si>
  <si>
    <t>before taxation</t>
  </si>
  <si>
    <t xml:space="preserve">Current </t>
  </si>
  <si>
    <t>Current Year</t>
  </si>
  <si>
    <t>Quarter</t>
  </si>
  <si>
    <t>A9.</t>
  </si>
  <si>
    <t>Valuations of Property, Plant and Equipment</t>
  </si>
  <si>
    <t>A10.</t>
  </si>
  <si>
    <t>Subsequent Events</t>
  </si>
  <si>
    <t xml:space="preserve">             </t>
  </si>
  <si>
    <t>A11.</t>
  </si>
  <si>
    <t>Changes in Composition of the Group</t>
  </si>
  <si>
    <t>A12.</t>
  </si>
  <si>
    <t>Changes in Contingent Liabilities and Contingent Assets</t>
  </si>
  <si>
    <t>A13.</t>
  </si>
  <si>
    <t>RM'000</t>
  </si>
  <si>
    <t>PART B: ADDITIONAL INFORMATION REQUIRED BY BMSB'S LISTING REQUIREMENTS</t>
  </si>
  <si>
    <t>B1</t>
  </si>
  <si>
    <t>Review of Performance</t>
  </si>
  <si>
    <t>B2</t>
  </si>
  <si>
    <t>B3</t>
  </si>
  <si>
    <t>Commentary on Prospects</t>
  </si>
  <si>
    <t>B4</t>
  </si>
  <si>
    <t>Taxation comprise the following :</t>
  </si>
  <si>
    <t>Malaysian income tax</t>
  </si>
  <si>
    <t>B5</t>
  </si>
  <si>
    <t>Sales of Unquoted Investments and/or Properties</t>
  </si>
  <si>
    <t>B6</t>
  </si>
  <si>
    <t>Purchase or Disposal of Quoted Securities</t>
  </si>
  <si>
    <t>B7</t>
  </si>
  <si>
    <t>Corporate Proposal</t>
  </si>
  <si>
    <t>B8</t>
  </si>
  <si>
    <t>Group Borrowings and Debt Securities</t>
  </si>
  <si>
    <t>As at</t>
  </si>
  <si>
    <t>Secured</t>
  </si>
  <si>
    <t>Unsecured</t>
  </si>
  <si>
    <t>B9</t>
  </si>
  <si>
    <t>Off Balance Sheet Financial Instruments</t>
  </si>
  <si>
    <t>B10</t>
  </si>
  <si>
    <t>Material Litigation</t>
  </si>
  <si>
    <t>B11</t>
  </si>
  <si>
    <t>B12</t>
  </si>
  <si>
    <t>Earnings per Share</t>
  </si>
  <si>
    <t>Weighted average number of ordinary</t>
  </si>
  <si>
    <t>B13</t>
  </si>
  <si>
    <t>By order of the Board</t>
  </si>
  <si>
    <t xml:space="preserve">Company Secretary         </t>
  </si>
  <si>
    <t xml:space="preserve">TIMBERWELL BERHAD </t>
  </si>
  <si>
    <t>(Company No. 387185-W)</t>
  </si>
  <si>
    <t>PART A - EXPLANATORY NOTES PURSUANT TO FRS 134</t>
  </si>
  <si>
    <t>Changes in Accounting Policies</t>
  </si>
  <si>
    <t>Borrowings</t>
  </si>
  <si>
    <t>Disputed claims by suppliers</t>
  </si>
  <si>
    <t xml:space="preserve"> for the Company to provide a performance bond to the</t>
  </si>
  <si>
    <t xml:space="preserve"> forestry department</t>
  </si>
  <si>
    <t xml:space="preserve"> borrowing facilities of subsidiary companies</t>
  </si>
  <si>
    <t xml:space="preserve">                  CUMULATIVE YTD</t>
  </si>
  <si>
    <t>Operating expenses</t>
  </si>
  <si>
    <t>NON-CURRENT LIABILITIES</t>
  </si>
  <si>
    <t xml:space="preserve">Issue of ordinary shares pursuant to </t>
  </si>
  <si>
    <t xml:space="preserve"> Private Placement</t>
  </si>
  <si>
    <t xml:space="preserve"> of the parent</t>
  </si>
  <si>
    <t>Minority</t>
  </si>
  <si>
    <t>Interest</t>
  </si>
  <si>
    <t>-</t>
  </si>
  <si>
    <t>Issue of ordinary shares to a minority</t>
  </si>
  <si>
    <t xml:space="preserve"> shareholder in a subsidiary company</t>
  </si>
  <si>
    <t>Earnings/</t>
  </si>
  <si>
    <t>Equity</t>
  </si>
  <si>
    <t>Income tax expense</t>
  </si>
  <si>
    <t>Earnings per share (Sen) attributable to</t>
  </si>
  <si>
    <t>CASH FLOWS FROM OPERATING ACTIVITIES</t>
  </si>
  <si>
    <t>Non-cash Items</t>
  </si>
  <si>
    <t>Non-operating Items</t>
  </si>
  <si>
    <t>Net change in Current Assets</t>
  </si>
  <si>
    <t>Net change in Current Liabilities</t>
  </si>
  <si>
    <t>CASH FLOWS FROM INVESTING ACTIVITIES</t>
  </si>
  <si>
    <t>CASH FLOWS FROM FINANCING ACTIVITIES</t>
  </si>
  <si>
    <t>Repayment of borrowings</t>
  </si>
  <si>
    <t>Cash and Cash Equivalents at beginning of the financial period</t>
  </si>
  <si>
    <t>attached to the interim financial statements.</t>
  </si>
  <si>
    <t xml:space="preserve">   shares of RM1.00 each in issue ('000)</t>
  </si>
  <si>
    <t>Dividend Proposed or Declared</t>
  </si>
  <si>
    <t>Variance of Actual Profit from Forecast Profit</t>
  </si>
  <si>
    <t>CHIA SIEW CHIN -MIA 2184</t>
  </si>
  <si>
    <t>KUALA LUMPUR</t>
  </si>
  <si>
    <t>Continuing Operations</t>
  </si>
  <si>
    <t xml:space="preserve">  continuing operation</t>
  </si>
  <si>
    <t>Discontinued Operations</t>
  </si>
  <si>
    <t>Liabilities directly associated with the assets</t>
  </si>
  <si>
    <t xml:space="preserve"> classified as held for sale</t>
  </si>
  <si>
    <t xml:space="preserve">CONDENSED UNAUDITED CONSOLIDATED CASH FLOW STATEMENT </t>
  </si>
  <si>
    <t>Tax payables</t>
  </si>
  <si>
    <t>A14.</t>
  </si>
  <si>
    <t>A15.</t>
  </si>
  <si>
    <t>INTERIM REPORT</t>
  </si>
  <si>
    <t>(Incorporated in Malaysia)</t>
  </si>
  <si>
    <t>PART A2 : SUMMARY OF KEY FINANCIAL INFORMATION</t>
  </si>
  <si>
    <t>AS AT END OF CURRENT QUARTER</t>
  </si>
  <si>
    <t>AS AT PRECEDING FINANCIAL YEAR END</t>
  </si>
  <si>
    <t>Gross interest income</t>
  </si>
  <si>
    <t>Gross interest expense</t>
  </si>
  <si>
    <t>(387185-W)</t>
  </si>
  <si>
    <t>Individual Period</t>
  </si>
  <si>
    <t>Preceding Year</t>
  </si>
  <si>
    <t>Corresponding</t>
  </si>
  <si>
    <t>Cumulative Period</t>
  </si>
  <si>
    <t>Period</t>
  </si>
  <si>
    <t>Dividend per share (sen)</t>
  </si>
  <si>
    <t>Net assets per share attributable to ordinary</t>
  </si>
  <si>
    <t>Non-current assets classified as held for sale</t>
  </si>
  <si>
    <t>N/A</t>
  </si>
  <si>
    <t xml:space="preserve">Remark: </t>
  </si>
  <si>
    <t>Profit / (loss) before tax under item 2 of PART A2 : Summary of Key Financial Information comprise of profit /</t>
  </si>
  <si>
    <t>Non-current</t>
  </si>
  <si>
    <t>Variation of Results as Compared to the Preceding Quarter</t>
  </si>
  <si>
    <t>to-date</t>
  </si>
  <si>
    <t>Trade and other receivables</t>
  </si>
  <si>
    <t>Current</t>
  </si>
  <si>
    <t>Deferred</t>
  </si>
  <si>
    <t>Revaluation</t>
  </si>
  <si>
    <t>Reserve</t>
  </si>
  <si>
    <t>TOTAL ASSETS</t>
  </si>
  <si>
    <t>Liabilities directly associated with assets classified</t>
  </si>
  <si>
    <t xml:space="preserve">  as held for sale</t>
  </si>
  <si>
    <t>Total liabilities</t>
  </si>
  <si>
    <t>TOTAL EQUITY AND LIABILITIES</t>
  </si>
  <si>
    <t>EQUITY AND LIABILITIES</t>
  </si>
  <si>
    <t>Total equity</t>
  </si>
  <si>
    <t>Other income</t>
  </si>
  <si>
    <t xml:space="preserve">  operations</t>
  </si>
  <si>
    <t>Share issue cost</t>
  </si>
  <si>
    <t>Net loss for the period</t>
  </si>
  <si>
    <t>Continuing operations</t>
  </si>
  <si>
    <t>Discontinued operations</t>
  </si>
  <si>
    <t>Discontinued Operations and Disposal Group Classified as Held for Sale</t>
  </si>
  <si>
    <t>Cash flows from operating activities</t>
  </si>
  <si>
    <t>Cash flows from investing activities</t>
  </si>
  <si>
    <t>Cash flows from financing activities</t>
  </si>
  <si>
    <t>Total cash flows</t>
  </si>
  <si>
    <t>follows:-</t>
  </si>
  <si>
    <t>Assets</t>
  </si>
  <si>
    <t>Liabilities</t>
  </si>
  <si>
    <t>Trade and Other payables</t>
  </si>
  <si>
    <t>Purchase of property, plant and equipment</t>
  </si>
  <si>
    <t>Proceeds from disposal of property, plant and equipment</t>
  </si>
  <si>
    <t>Liabilities directly associated with assets classified as</t>
  </si>
  <si>
    <t>B14</t>
  </si>
  <si>
    <t>Prepaid lease payment</t>
  </si>
  <si>
    <t>3 months ended</t>
  </si>
  <si>
    <t>as follow:</t>
  </si>
  <si>
    <t>The basic earnings per share for the current quarter and preceding year corresponding quarter are computed</t>
  </si>
  <si>
    <t xml:space="preserve"> </t>
  </si>
  <si>
    <t>(loss) before tax from continuing operations and discontinued operations. Information on discontinued</t>
  </si>
  <si>
    <t>Other Investment</t>
  </si>
  <si>
    <t xml:space="preserve">For The Period   </t>
  </si>
  <si>
    <t>Capital Commitments</t>
  </si>
  <si>
    <t>Approved and contracted for:</t>
  </si>
  <si>
    <t xml:space="preserve"> - Timber plantation development expenditure</t>
  </si>
  <si>
    <t>Approved but not contracted for</t>
  </si>
  <si>
    <t xml:space="preserve"> - Industrial tree-planting project (2006-2018)</t>
  </si>
  <si>
    <t>Loss for the year from discontinued operations</t>
  </si>
  <si>
    <t>A16.</t>
  </si>
  <si>
    <t>Timber Plantation Development Expenditure</t>
  </si>
  <si>
    <t>Under / (over) provision in prior year</t>
  </si>
  <si>
    <t>Intended</t>
  </si>
  <si>
    <t>Proposed</t>
  </si>
  <si>
    <t>Actual</t>
  </si>
  <si>
    <t>Timeframe</t>
  </si>
  <si>
    <t>Utilisation</t>
  </si>
  <si>
    <t xml:space="preserve">Unutilised </t>
  </si>
  <si>
    <t xml:space="preserve">for </t>
  </si>
  <si>
    <t xml:space="preserve">         (i)  Working Capital</t>
  </si>
  <si>
    <t>within 24 months</t>
  </si>
  <si>
    <t xml:space="preserve">         (ii) Expenses incidental to</t>
  </si>
  <si>
    <t xml:space="preserve">               the Rights Issue with</t>
  </si>
  <si>
    <t xml:space="preserve">               Warrant</t>
  </si>
  <si>
    <t>1 month</t>
  </si>
  <si>
    <t xml:space="preserve">          Total</t>
  </si>
  <si>
    <t xml:space="preserve">Corporate guarantee granted to financial institutions for </t>
  </si>
  <si>
    <t>Timber plantation development expenditure</t>
  </si>
  <si>
    <t>(b)  As at 31 March 2008, the Company has fully utilised the proceeds arising from the Rights Issue with Warrants</t>
  </si>
  <si>
    <t xml:space="preserve">      amounting to RM22,262,667 on working capital and expenses relating to the corporate proposal.</t>
  </si>
  <si>
    <t xml:space="preserve">  held for sale (Note A15)</t>
  </si>
  <si>
    <t xml:space="preserve">Unusual Items Due to Their Nature, Size or Incidence </t>
  </si>
  <si>
    <r>
      <t xml:space="preserve">         </t>
    </r>
    <r>
      <rPr>
        <u val="single"/>
        <sz val="10"/>
        <rFont val="Times New Roman"/>
        <family val="1"/>
      </rPr>
      <t>Purpose</t>
    </r>
  </si>
  <si>
    <t>Statement of Revenue or Profit Estimate, Forecast, Projection or Internal Targets previouly announced or</t>
  </si>
  <si>
    <t>disclosed in a Public Document</t>
  </si>
  <si>
    <t>operations is disclosed in Note A15 of PART A: Explanatory notes pursuant to FRS 134.</t>
  </si>
  <si>
    <t xml:space="preserve"> - Plant &amp; equipment</t>
  </si>
  <si>
    <t>PART A3 : ADDITIONAL INFORMATION</t>
  </si>
  <si>
    <t>Placement of fixed deposits</t>
  </si>
  <si>
    <t>Withdrawal of fixed deposits</t>
  </si>
  <si>
    <t>Proceeds from borrowing</t>
  </si>
  <si>
    <t>Right Issue with Warrants</t>
  </si>
  <si>
    <t>Proceeds from issue of share pursuant to Right Issue with Warrants</t>
  </si>
  <si>
    <t>Tax recoverable</t>
  </si>
  <si>
    <t>Bank guarantees obtained by the company in order</t>
  </si>
  <si>
    <t>At 1 January 2009</t>
  </si>
  <si>
    <t>a)</t>
  </si>
  <si>
    <t>b)</t>
  </si>
  <si>
    <t>Profit / (loss) for the period (RM'000)</t>
  </si>
  <si>
    <t>Basic Earnings / (Loss) Per Share (sen)</t>
  </si>
  <si>
    <t>31.12.2009</t>
  </si>
  <si>
    <t>31.03.2010</t>
  </si>
  <si>
    <t>31.03.2009</t>
  </si>
  <si>
    <t>Financial Statements for the financial year ended 31 December 2009 and the accompanying explanatory notes</t>
  </si>
  <si>
    <t>At 1 January 2010</t>
  </si>
  <si>
    <t>The major classes of assets and liabilities of the Group classified as held for sale as at 31st March 2010 are as</t>
  </si>
  <si>
    <t xml:space="preserve">Profit/(Loss) for the period from discontinued </t>
  </si>
  <si>
    <t>Profit / (Loss) before tax</t>
  </si>
  <si>
    <t>CONDENSED UNAUDITED CONSOLIDATED STATEMENTS OF COMPREHENSIVE INCOME</t>
  </si>
  <si>
    <t>Loss from operations</t>
  </si>
  <si>
    <t>Loss before tax</t>
  </si>
  <si>
    <t>Loss for the period from</t>
  </si>
  <si>
    <t>Loss for the period</t>
  </si>
  <si>
    <t>Total comprehensive income attributable to:</t>
  </si>
  <si>
    <t>Owners of the parent</t>
  </si>
  <si>
    <t xml:space="preserve">The Condensed Unaudited Consolidated Statements of Comprehensive Income should be read in conjunction with the Audited Financial Statements </t>
  </si>
  <si>
    <t>for the financial year ended 31 December 2009 and the accompanying explanatory notes attached to the interim financial statements.</t>
  </si>
  <si>
    <t>CONDENSED UNAUDITED CONSOLIDATED BALANCE SHEET</t>
  </si>
  <si>
    <t>(restated)</t>
  </si>
  <si>
    <t>Equity attributable to owners of the parent</t>
  </si>
  <si>
    <t>Equity attributable to owners</t>
  </si>
  <si>
    <t>The Condensed Unaudited Consolidated Balance Sheet should be read in conjunction with the Audited</t>
  </si>
  <si>
    <t>Attributable to Owner of the Parent</t>
  </si>
  <si>
    <t>Non-Distributable</t>
  </si>
  <si>
    <t xml:space="preserve">The Condensed Unaudited Consolidated Statements of Changes in Equity should be read in conjunction with the Audited </t>
  </si>
  <si>
    <t xml:space="preserve">Financial Statements for the financial year ended 31 December 2009 and the accompanying explanatory notes attached to </t>
  </si>
  <si>
    <t>the interim financial statements.</t>
  </si>
  <si>
    <t>Adjustments for :</t>
  </si>
  <si>
    <t>Net cash generated from / (used in) operating activities</t>
  </si>
  <si>
    <t>Cash generated from operations</t>
  </si>
  <si>
    <t>Net cash generated from / (used in) investing activities</t>
  </si>
  <si>
    <t>Net cash generated from / (used in) financing activities</t>
  </si>
  <si>
    <t>Net decrease in Cash and Cash Equivalents</t>
  </si>
  <si>
    <t>Fixed deposit, cash and bank balances</t>
  </si>
  <si>
    <t>The Condensed Unaudited Consolidated Cash Flow Statement should be read in conjunction with the Audited Financial Statements</t>
  </si>
  <si>
    <t xml:space="preserve"> for the financial year ended 31 December 2009 and the accompanying explanatory notes attached to the interim financial statements.</t>
  </si>
  <si>
    <t>FRSs, Amendments to FRSs and Interpretations</t>
  </si>
  <si>
    <t>FRS 7</t>
  </si>
  <si>
    <t>FRS 101</t>
  </si>
  <si>
    <t>FRS 123</t>
  </si>
  <si>
    <t>FRS 139</t>
  </si>
  <si>
    <t>IC Interpretation 9</t>
  </si>
  <si>
    <t>IC Interpretation 10</t>
  </si>
  <si>
    <t>Borrowing Costs (Revised)</t>
  </si>
  <si>
    <t>Financial Instruments: Recognition and Measurement</t>
  </si>
  <si>
    <t>Statement of Cash Flows</t>
  </si>
  <si>
    <t>Accounting Policies, Changes in Accounting Estimates and Errors</t>
  </si>
  <si>
    <t>Events after the Reporting Period</t>
  </si>
  <si>
    <t>Property, Plant and Equipment</t>
  </si>
  <si>
    <t>Leases</t>
  </si>
  <si>
    <t>Employee Benefits</t>
  </si>
  <si>
    <t>Borrowing Costs</t>
  </si>
  <si>
    <t>Subsidiary, Jointly Controlled Entity or Associate</t>
  </si>
  <si>
    <t>Interim Financial Reporting</t>
  </si>
  <si>
    <t>Impairment of Assets</t>
  </si>
  <si>
    <t>Interim Financial Reporting and Impairment</t>
  </si>
  <si>
    <t>FRS and Interpretations</t>
  </si>
  <si>
    <t>Changes in Accounting Policies (Cont'd)</t>
  </si>
  <si>
    <t>Effective for financial</t>
  </si>
  <si>
    <t>periods beginning on or after</t>
  </si>
  <si>
    <t>1 July 2010</t>
  </si>
  <si>
    <t>FRS 1:</t>
  </si>
  <si>
    <t>First-time Adoption of Financial Reporting Standards</t>
  </si>
  <si>
    <t>FRS 3:</t>
  </si>
  <si>
    <t>Business Combinations (revised)</t>
  </si>
  <si>
    <t>FRS 127:</t>
  </si>
  <si>
    <t>Amendments to FRS 5 Non-current Assets Held for Sale and Discontinued Operations</t>
  </si>
  <si>
    <t>Amendments to FRS 138 Intangible Assets</t>
  </si>
  <si>
    <t>IC Interpretation 15 Agreements for the Construction of Real Estate</t>
  </si>
  <si>
    <t>IC Interpretation 16 Hedges of a Net Investment in a Foreign Operation</t>
  </si>
  <si>
    <t>Amendments to IC Interpretation 9 Reassessmenr of Embedded Derivatives</t>
  </si>
  <si>
    <t>Limited Exemption from Comparative FRS 7 Disclosures for First-time Adopters</t>
  </si>
  <si>
    <t>(Amendments to FRS 1)</t>
  </si>
  <si>
    <t>Improving Disclosures about Financial Instruments (Amendments to FRS 7)</t>
  </si>
  <si>
    <t>Loss attributable to ordinary</t>
  </si>
  <si>
    <t>owners of the parent</t>
  </si>
  <si>
    <t>Basic loss per share (sen)</t>
  </si>
  <si>
    <t>Net assets per share attributable to ordinary owners of the parent (RM)</t>
  </si>
  <si>
    <t>owners of the parent (RM)</t>
  </si>
  <si>
    <t>owners of the parent :</t>
  </si>
  <si>
    <t>Cash and Cash equivalents at the end of the financial period comprise the following:</t>
  </si>
  <si>
    <t>Financial Instruments: Disclosures</t>
  </si>
  <si>
    <t>Presentation of Financial Statements (Revised 2009)</t>
  </si>
  <si>
    <t>Consolidated and Separate Financial Statements: Cost of an Investment in a</t>
  </si>
  <si>
    <t>Financial Instruments: Presentation</t>
  </si>
  <si>
    <t>Reassessment of Embedded Derivatives</t>
  </si>
  <si>
    <t>Amendments to FRS 7</t>
  </si>
  <si>
    <t>Amendments to FRS 107</t>
  </si>
  <si>
    <t>Amendments to FRS 108</t>
  </si>
  <si>
    <t>Amendments to FRS 110</t>
  </si>
  <si>
    <t>Amendments to FRS 116</t>
  </si>
  <si>
    <t>Amendments to FRS 117</t>
  </si>
  <si>
    <t>Amendments to FRS 118</t>
  </si>
  <si>
    <t>Amendments to FRS 119</t>
  </si>
  <si>
    <t>Amendments to FRS 123</t>
  </si>
  <si>
    <t>Amendments to FRS 127</t>
  </si>
  <si>
    <t>Amendments to FRS 132</t>
  </si>
  <si>
    <t>Amendments to FRS 134</t>
  </si>
  <si>
    <t>Amendments to FRS 136</t>
  </si>
  <si>
    <t>Amendments to FRS 139</t>
  </si>
  <si>
    <t>Consolidated and Seperate Financial Statements (amended)</t>
  </si>
  <si>
    <t>Amendments to FRS 2 Share-based Payment</t>
  </si>
  <si>
    <t>IC Interpretation 12 Service Concession Arrangements</t>
  </si>
  <si>
    <t>IC Interpretation 17 Distributions of Non-cash Assets to Owners</t>
  </si>
  <si>
    <t>1 January 2011</t>
  </si>
  <si>
    <t>09/08/2010</t>
  </si>
  <si>
    <t>FOR THE FINANCIAL PERIOD ENDED 30 JUNE 2010</t>
  </si>
  <si>
    <t>AS AT 30TH JUNE 2010</t>
  </si>
  <si>
    <t>30.06.2010</t>
  </si>
  <si>
    <t>30/06/2010</t>
  </si>
  <si>
    <t>30/06/2009</t>
  </si>
  <si>
    <t xml:space="preserve">The Directors are pleased to present the Interim Report for the period ended 30 June 2010 as follows: </t>
  </si>
  <si>
    <t>FINANCIAL REPORT AS AT 30 JUNE 2010</t>
  </si>
  <si>
    <t>30.06.2009</t>
  </si>
  <si>
    <t xml:space="preserve">6 months ended </t>
  </si>
  <si>
    <t>At 30 June 2010</t>
  </si>
  <si>
    <t>Ended 30 JUNE 2010</t>
  </si>
  <si>
    <t>FOR THE YEAR ENDED 30TH JUNE 2010</t>
  </si>
  <si>
    <t>At 30 June 2009</t>
  </si>
  <si>
    <t>Ended 30 JUNE 2009</t>
  </si>
  <si>
    <t xml:space="preserve">     6 months ended</t>
  </si>
  <si>
    <t>6 months ended</t>
  </si>
  <si>
    <t>Total Group borrowings as at 30 June 2010 were as follows :-</t>
  </si>
  <si>
    <t>There are no outstanding foreign borrowings as at 30 June 2010.</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</si>
</sst>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_);\(\$#,##0\)"/>
    <numFmt numFmtId="181" formatCode="\$#,##0_);[Red]\(\$#,##0\)"/>
    <numFmt numFmtId="182" formatCode="\$#,##0.00_);\(\$#,##0.00\)"/>
    <numFmt numFmtId="183" formatCode="\$#,##0.00_);[Red]\(\$#,##0.00\)"/>
    <numFmt numFmtId="184" formatCode="&quot;US$&quot;#,##0_);\(&quot;US$&quot;#,##0\)"/>
    <numFmt numFmtId="185" formatCode="&quot;US$&quot;#,##0_);[Red]\(&quot;US$&quot;#,##0\)"/>
    <numFmt numFmtId="186" formatCode="&quot;US$&quot;#,##0.00_);\(&quot;US$&quot;#,##0.00\)"/>
    <numFmt numFmtId="187" formatCode="&quot;US$&quot;#,##0.00_);[Red]\(&quot;US$&quot;#,##0.00\)"/>
    <numFmt numFmtId="188" formatCode="#,##0.0_);\(#,##0.0\)"/>
    <numFmt numFmtId="189" formatCode="_(* #,##0_);_(* \(#,##0\);_(* &quot;-&quot;??_);_(@_)"/>
    <numFmt numFmtId="190" formatCode="_(* #,##0.00_);_(* \(#,##0.00\);_(* &quot;-&quot;_);_(@_)"/>
    <numFmt numFmtId="191" formatCode="#,##0;\(#,##0\)"/>
    <numFmt numFmtId="192" formatCode="#,##0.0;\-#,##0.0"/>
    <numFmt numFmtId="193" formatCode="#,##0.000_);\(#,##0.000\)"/>
    <numFmt numFmtId="194" formatCode="#,##0.0000_);\(#,##0.0000\)"/>
    <numFmt numFmtId="195" formatCode="_(* #,##0.0_);_(* \(#,##0.0\);_(* &quot;-&quot;??_);_(@_)"/>
    <numFmt numFmtId="196" formatCode="#,##0.000;\-#,##0.000"/>
    <numFmt numFmtId="197" formatCode="\-"/>
    <numFmt numFmtId="198" formatCode="0_);\(0\)"/>
    <numFmt numFmtId="199" formatCode="_(* #,##0.0_);_(* \(#,##0.0\);_(* &quot;-&quot;_);_(@_)"/>
    <numFmt numFmtId="200" formatCode="#,##0.0;\(#,##0.0\)"/>
    <numFmt numFmtId="201" formatCode="#,##0.00;\(#,##0.00\)"/>
    <numFmt numFmtId="202" formatCode="#,##0_ ;\-#,##0\ "/>
  </numFmts>
  <fonts count="30">
    <font>
      <sz val="11"/>
      <name val="Arial"/>
      <family val="2"/>
    </font>
    <font>
      <b/>
      <sz val="10"/>
      <name val="Arial"/>
      <family val="2"/>
    </font>
    <font>
      <i/>
      <sz val="10"/>
      <name val="Arial"/>
      <family val="2"/>
    </font>
    <font>
      <b/>
      <i/>
      <sz val="10"/>
      <name val="Arial"/>
      <family val="2"/>
    </font>
    <font>
      <sz val="10"/>
      <name val="Arial"/>
      <family val="2"/>
    </font>
    <font>
      <u val="single"/>
      <sz val="11"/>
      <color indexed="12"/>
      <name val="Arial"/>
      <family val="2"/>
    </font>
    <font>
      <u val="single"/>
      <sz val="11"/>
      <color indexed="36"/>
      <name val="Arial"/>
      <family val="2"/>
    </font>
    <font>
      <sz val="10"/>
      <color indexed="8"/>
      <name val="Times New Roman"/>
      <family val="1"/>
    </font>
    <font>
      <sz val="10"/>
      <name val="Times New Roman"/>
      <family val="1"/>
    </font>
    <font>
      <sz val="10"/>
      <color indexed="10"/>
      <name val="Times New Roman"/>
      <family val="1"/>
    </font>
    <font>
      <b/>
      <sz val="10"/>
      <color indexed="8"/>
      <name val="Times New Roman"/>
      <family val="1"/>
    </font>
    <font>
      <b/>
      <u val="single"/>
      <sz val="10"/>
      <name val="Times New Roman"/>
      <family val="1"/>
    </font>
    <font>
      <b/>
      <sz val="10"/>
      <name val="Times New Roman"/>
      <family val="1"/>
    </font>
    <font>
      <b/>
      <i/>
      <sz val="10"/>
      <name val="Times New Roman"/>
      <family val="1"/>
    </font>
    <font>
      <sz val="8"/>
      <name val="Arial"/>
      <family val="2"/>
    </font>
    <font>
      <b/>
      <sz val="12"/>
      <name val="Times New Roman"/>
      <family val="1"/>
    </font>
    <font>
      <sz val="11"/>
      <name val="Times New Roman"/>
      <family val="1"/>
    </font>
    <font>
      <sz val="12"/>
      <name val="Times New Roman"/>
      <family val="1"/>
    </font>
    <font>
      <sz val="14"/>
      <name val="Times New Roman"/>
      <family val="1"/>
    </font>
    <font>
      <b/>
      <sz val="14"/>
      <name val="Times New Roman"/>
      <family val="1"/>
    </font>
    <font>
      <sz val="13"/>
      <name val="Times New Roman"/>
      <family val="1"/>
    </font>
    <font>
      <b/>
      <sz val="13"/>
      <name val="Times New Roman"/>
      <family val="1"/>
    </font>
    <font>
      <sz val="9"/>
      <name val="Arial"/>
      <family val="2"/>
    </font>
    <font>
      <b/>
      <sz val="12"/>
      <name val="Arial"/>
      <family val="2"/>
    </font>
    <font>
      <b/>
      <sz val="9"/>
      <name val="Arial"/>
      <family val="2"/>
    </font>
    <font>
      <sz val="9"/>
      <name val="Helv"/>
      <family val="2"/>
    </font>
    <font>
      <b/>
      <sz val="8"/>
      <name val="Arial"/>
      <family val="2"/>
    </font>
    <font>
      <b/>
      <u val="single"/>
      <sz val="13"/>
      <name val="Times New Roman"/>
      <family val="1"/>
    </font>
    <font>
      <u val="single"/>
      <sz val="13"/>
      <name val="Times New Roman"/>
      <family val="1"/>
    </font>
    <font>
      <u val="single"/>
      <sz val="10"/>
      <name val="Times New Roman"/>
      <family val="1"/>
    </font>
  </fonts>
  <fills count="2">
    <fill>
      <patternFill/>
    </fill>
    <fill>
      <patternFill patternType="gray125"/>
    </fill>
  </fills>
  <borders count="32">
    <border>
      <left/>
      <right/>
      <top/>
      <bottom/>
      <diagonal/>
    </border>
    <border>
      <left>
        <color indexed="63"/>
      </left>
      <right>
        <color indexed="63"/>
      </right>
      <top>
        <color indexed="63"/>
      </top>
      <bottom style="thin"/>
    </border>
    <border>
      <left>
        <color indexed="63"/>
      </left>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color indexed="63"/>
      </left>
      <right>
        <color indexed="63"/>
      </right>
      <top style="thin"/>
      <bottom style="thin"/>
    </border>
    <border>
      <left>
        <color indexed="63"/>
      </left>
      <right>
        <color indexed="63"/>
      </right>
      <top style="thin"/>
      <bottom style="medium"/>
    </border>
    <border>
      <left style="medium"/>
      <right>
        <color indexed="63"/>
      </right>
      <top>
        <color indexed="63"/>
      </top>
      <bottom style="mediu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medium"/>
      <right>
        <color indexed="63"/>
      </right>
      <top style="thin"/>
      <bottom>
        <color indexed="63"/>
      </bottom>
    </border>
    <border>
      <left style="thin"/>
      <right style="thin"/>
      <top style="thin"/>
      <bottom>
        <color indexed="63"/>
      </bottom>
    </border>
    <border>
      <left style="medium"/>
      <right>
        <color indexed="63"/>
      </right>
      <top>
        <color indexed="63"/>
      </top>
      <bottom style="thin"/>
    </border>
    <border>
      <left style="medium"/>
      <right>
        <color indexed="63"/>
      </right>
      <top style="thin"/>
      <bottom style="thin"/>
    </border>
    <border>
      <left style="thin"/>
      <right style="thin"/>
      <top style="thin"/>
      <bottom style="thin"/>
    </border>
    <border>
      <left>
        <color indexed="63"/>
      </left>
      <right>
        <color indexed="63"/>
      </right>
      <top>
        <color indexed="63"/>
      </top>
      <bottom style="double"/>
    </border>
    <border>
      <left>
        <color indexed="63"/>
      </left>
      <right>
        <color indexed="63"/>
      </right>
      <top style="thin"/>
      <bottom style="double"/>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26">
    <xf numFmtId="39"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39" fontId="4" fillId="0" borderId="0" applyFont="0" applyFill="0" applyBorder="0" applyAlignment="0" applyProtection="0"/>
    <xf numFmtId="177" fontId="4" fillId="0" borderId="0" applyFont="0" applyFill="0" applyBorder="0" applyAlignment="0" applyProtection="0"/>
    <xf numFmtId="178" fontId="4" fillId="0" borderId="0" applyFont="0" applyFill="0" applyBorder="0" applyAlignment="0" applyProtection="0"/>
    <xf numFmtId="176" fontId="4"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0" fillId="0" borderId="0">
      <alignment/>
      <protection/>
    </xf>
    <xf numFmtId="9" fontId="4" fillId="0" borderId="0" applyFont="0" applyFill="0" applyBorder="0" applyAlignment="0" applyProtection="0"/>
  </cellStyleXfs>
  <cellXfs count="300">
    <xf numFmtId="39" fontId="0" fillId="0" borderId="0" xfId="0" applyAlignment="1">
      <alignment/>
    </xf>
    <xf numFmtId="0" fontId="8" fillId="0" borderId="0" xfId="22" applyFont="1" applyFill="1">
      <alignment/>
      <protection/>
    </xf>
    <xf numFmtId="0" fontId="15" fillId="0" borderId="0" xfId="24" applyFont="1">
      <alignment/>
      <protection/>
    </xf>
    <xf numFmtId="0" fontId="16" fillId="0" borderId="0" xfId="24" applyFont="1">
      <alignment/>
      <protection/>
    </xf>
    <xf numFmtId="37" fontId="16" fillId="0" borderId="0" xfId="15" applyNumberFormat="1" applyFont="1" applyAlignment="1">
      <alignment/>
    </xf>
    <xf numFmtId="0" fontId="17" fillId="0" borderId="0" xfId="24" applyFont="1">
      <alignment/>
      <protection/>
    </xf>
    <xf numFmtId="37" fontId="17" fillId="0" borderId="0" xfId="15" applyNumberFormat="1" applyFont="1" applyAlignment="1">
      <alignment/>
    </xf>
    <xf numFmtId="0" fontId="15" fillId="0" borderId="0" xfId="24" applyFont="1" applyAlignment="1">
      <alignment horizontal="center"/>
      <protection/>
    </xf>
    <xf numFmtId="0" fontId="18" fillId="0" borderId="0" xfId="24" applyFont="1">
      <alignment/>
      <protection/>
    </xf>
    <xf numFmtId="37" fontId="18" fillId="0" borderId="0" xfId="15" applyNumberFormat="1" applyFont="1" applyAlignment="1">
      <alignment/>
    </xf>
    <xf numFmtId="37" fontId="18" fillId="0" borderId="1" xfId="15" applyNumberFormat="1" applyFont="1" applyBorder="1" applyAlignment="1">
      <alignment/>
    </xf>
    <xf numFmtId="37" fontId="18" fillId="0" borderId="0" xfId="15" applyNumberFormat="1" applyFont="1" applyBorder="1" applyAlignment="1">
      <alignment/>
    </xf>
    <xf numFmtId="191" fontId="18" fillId="0" borderId="0" xfId="15" applyNumberFormat="1" applyFont="1" applyAlignment="1">
      <alignment/>
    </xf>
    <xf numFmtId="37" fontId="8" fillId="0" borderId="0" xfId="15" applyNumberFormat="1" applyFont="1" applyFill="1" applyAlignment="1">
      <alignment/>
    </xf>
    <xf numFmtId="0" fontId="19" fillId="0" borderId="0" xfId="24" applyFont="1">
      <alignment/>
      <protection/>
    </xf>
    <xf numFmtId="0" fontId="15" fillId="0" borderId="0" xfId="24" applyFont="1" applyAlignment="1" quotePrefix="1">
      <alignment horizontal="center"/>
      <protection/>
    </xf>
    <xf numFmtId="15" fontId="15" fillId="0" borderId="0" xfId="24" applyNumberFormat="1" applyFont="1" applyAlignment="1">
      <alignment horizontal="center"/>
      <protection/>
    </xf>
    <xf numFmtId="39" fontId="17" fillId="0" borderId="0" xfId="0" applyFont="1" applyAlignment="1">
      <alignment/>
    </xf>
    <xf numFmtId="39" fontId="17" fillId="0" borderId="0" xfId="0" applyFont="1" applyAlignment="1">
      <alignment horizontal="justify"/>
    </xf>
    <xf numFmtId="39" fontId="16" fillId="0" borderId="0" xfId="0" applyFont="1" applyAlignment="1">
      <alignment horizontal="justify"/>
    </xf>
    <xf numFmtId="39" fontId="16" fillId="0" borderId="0" xfId="0" applyFont="1" applyAlignment="1">
      <alignment/>
    </xf>
    <xf numFmtId="0" fontId="16" fillId="0" borderId="0" xfId="24" applyFont="1" applyAlignment="1">
      <alignment/>
      <protection/>
    </xf>
    <xf numFmtId="37" fontId="16" fillId="0" borderId="0" xfId="15" applyNumberFormat="1" applyFont="1" applyAlignment="1">
      <alignment/>
    </xf>
    <xf numFmtId="0" fontId="18" fillId="0" borderId="0" xfId="24" applyFont="1" quotePrefix="1">
      <alignment/>
      <protection/>
    </xf>
    <xf numFmtId="41" fontId="18" fillId="0" borderId="0" xfId="15" applyNumberFormat="1" applyFont="1" applyAlignment="1">
      <alignment/>
    </xf>
    <xf numFmtId="39" fontId="18" fillId="0" borderId="2" xfId="15" applyNumberFormat="1" applyFont="1" applyBorder="1" applyAlignment="1">
      <alignment horizontal="right"/>
    </xf>
    <xf numFmtId="37" fontId="20" fillId="0" borderId="0" xfId="15" applyNumberFormat="1" applyFont="1" applyAlignment="1">
      <alignment/>
    </xf>
    <xf numFmtId="0" fontId="20" fillId="0" borderId="0" xfId="24" applyFont="1">
      <alignment/>
      <protection/>
    </xf>
    <xf numFmtId="0" fontId="21" fillId="0" borderId="0" xfId="24" applyFont="1">
      <alignment/>
      <protection/>
    </xf>
    <xf numFmtId="39" fontId="23" fillId="0" borderId="3" xfId="0" applyFont="1" applyFill="1" applyBorder="1" applyAlignment="1">
      <alignment horizontal="center" vertical="center"/>
    </xf>
    <xf numFmtId="39" fontId="23" fillId="0" borderId="0" xfId="0" applyFont="1" applyFill="1" applyBorder="1" applyAlignment="1">
      <alignment horizontal="center"/>
    </xf>
    <xf numFmtId="39" fontId="23" fillId="0" borderId="4" xfId="0" applyFont="1" applyFill="1" applyBorder="1" applyAlignment="1">
      <alignment horizontal="center"/>
    </xf>
    <xf numFmtId="39" fontId="14" fillId="0" borderId="0" xfId="0" applyFont="1" applyFill="1" applyBorder="1" applyAlignment="1">
      <alignment horizontal="center"/>
    </xf>
    <xf numFmtId="37" fontId="22" fillId="0" borderId="0" xfId="0" applyNumberFormat="1" applyFont="1" applyFill="1" applyBorder="1" applyAlignment="1">
      <alignment/>
    </xf>
    <xf numFmtId="37" fontId="22" fillId="0" borderId="5" xfId="0" applyNumberFormat="1" applyFont="1" applyFill="1" applyBorder="1" applyAlignment="1">
      <alignment/>
    </xf>
    <xf numFmtId="37" fontId="4" fillId="0" borderId="4" xfId="0" applyNumberFormat="1" applyFont="1" applyFill="1" applyBorder="1" applyAlignment="1">
      <alignment/>
    </xf>
    <xf numFmtId="39" fontId="22" fillId="0" borderId="0" xfId="0" applyNumberFormat="1" applyFont="1" applyFill="1" applyBorder="1" applyAlignment="1">
      <alignment/>
    </xf>
    <xf numFmtId="37" fontId="14" fillId="0" borderId="0" xfId="0" applyNumberFormat="1" applyFont="1" applyFill="1" applyBorder="1" applyAlignment="1">
      <alignment/>
    </xf>
    <xf numFmtId="37" fontId="14" fillId="0" borderId="5" xfId="0" applyNumberFormat="1" applyFont="1" applyFill="1" applyBorder="1" applyAlignment="1">
      <alignment/>
    </xf>
    <xf numFmtId="38" fontId="22" fillId="0" borderId="2" xfId="0" applyNumberFormat="1" applyFont="1" applyFill="1" applyBorder="1" applyAlignment="1">
      <alignment/>
    </xf>
    <xf numFmtId="39" fontId="22" fillId="0" borderId="0" xfId="0" applyFont="1" applyFill="1" applyBorder="1" applyAlignment="1" applyProtection="1">
      <alignment/>
      <protection/>
    </xf>
    <xf numFmtId="39" fontId="26" fillId="0" borderId="2" xfId="0" applyFont="1" applyFill="1" applyBorder="1" applyAlignment="1">
      <alignment horizontal="center"/>
    </xf>
    <xf numFmtId="39" fontId="22" fillId="0" borderId="6" xfId="0" applyFont="1" applyFill="1" applyBorder="1" applyAlignment="1" applyProtection="1">
      <alignment horizontal="center" vertical="center"/>
      <protection/>
    </xf>
    <xf numFmtId="39" fontId="22" fillId="0" borderId="7" xfId="0" applyFont="1" applyFill="1" applyBorder="1" applyAlignment="1" applyProtection="1">
      <alignment/>
      <protection/>
    </xf>
    <xf numFmtId="39" fontId="22" fillId="0" borderId="8" xfId="0" applyFont="1" applyFill="1" applyBorder="1" applyAlignment="1" applyProtection="1">
      <alignment/>
      <protection/>
    </xf>
    <xf numFmtId="39" fontId="24" fillId="0" borderId="0" xfId="0" applyFont="1" applyFill="1" applyBorder="1" applyAlignment="1" applyProtection="1">
      <alignment/>
      <protection/>
    </xf>
    <xf numFmtId="39" fontId="25" fillId="0" borderId="4" xfId="0" applyFont="1" applyFill="1" applyBorder="1" applyAlignment="1" applyProtection="1">
      <alignment/>
      <protection/>
    </xf>
    <xf numFmtId="39" fontId="24" fillId="0" borderId="3" xfId="0" applyFont="1" applyFill="1" applyBorder="1" applyAlignment="1" applyProtection="1">
      <alignment horizontal="center" vertical="center"/>
      <protection/>
    </xf>
    <xf numFmtId="39" fontId="24" fillId="0" borderId="0" xfId="0" applyFont="1" applyFill="1" applyBorder="1" applyAlignment="1" applyProtection="1">
      <alignment horizontal="left"/>
      <protection/>
    </xf>
    <xf numFmtId="39" fontId="22" fillId="0" borderId="2" xfId="0" applyFont="1" applyFill="1" applyBorder="1" applyAlignment="1" applyProtection="1">
      <alignment/>
      <protection/>
    </xf>
    <xf numFmtId="39" fontId="25" fillId="0" borderId="9" xfId="0" applyFont="1" applyFill="1" applyBorder="1" applyAlignment="1" applyProtection="1">
      <alignment/>
      <protection/>
    </xf>
    <xf numFmtId="39" fontId="22" fillId="0" borderId="0" xfId="0" applyFont="1" applyFill="1" applyBorder="1" applyAlignment="1">
      <alignment horizontal="justify" vertical="center"/>
    </xf>
    <xf numFmtId="39" fontId="26" fillId="0" borderId="0" xfId="0" applyFont="1" applyFill="1" applyBorder="1" applyAlignment="1">
      <alignment/>
    </xf>
    <xf numFmtId="39" fontId="26" fillId="0" borderId="5" xfId="0" applyFont="1" applyFill="1" applyBorder="1" applyAlignment="1">
      <alignment/>
    </xf>
    <xf numFmtId="39" fontId="24" fillId="0" borderId="0" xfId="0" applyFont="1" applyFill="1" applyBorder="1" applyAlignment="1">
      <alignment horizontal="center"/>
    </xf>
    <xf numFmtId="0" fontId="24" fillId="0" borderId="0" xfId="0" applyNumberFormat="1" applyFont="1" applyFill="1" applyBorder="1" applyAlignment="1">
      <alignment horizontal="center"/>
    </xf>
    <xf numFmtId="197" fontId="20" fillId="0" borderId="0" xfId="15" applyNumberFormat="1" applyFont="1" applyAlignment="1">
      <alignment/>
    </xf>
    <xf numFmtId="37" fontId="8" fillId="0" borderId="0" xfId="15" applyNumberFormat="1" applyFont="1" applyFill="1" applyBorder="1" applyAlignment="1">
      <alignment/>
    </xf>
    <xf numFmtId="0" fontId="20" fillId="0" borderId="0" xfId="24" applyFont="1" applyAlignment="1">
      <alignment horizontal="center"/>
      <protection/>
    </xf>
    <xf numFmtId="37" fontId="21" fillId="0" borderId="0" xfId="15" applyNumberFormat="1" applyFont="1" applyAlignment="1">
      <alignment horizontal="right"/>
    </xf>
    <xf numFmtId="0" fontId="21" fillId="0" borderId="0" xfId="24" applyFont="1" applyAlignment="1">
      <alignment horizontal="center"/>
      <protection/>
    </xf>
    <xf numFmtId="37" fontId="20" fillId="0" borderId="0" xfId="15" applyNumberFormat="1" applyFont="1" applyAlignment="1">
      <alignment horizontal="right"/>
    </xf>
    <xf numFmtId="37" fontId="20" fillId="0" borderId="10" xfId="15" applyNumberFormat="1" applyFont="1" applyBorder="1" applyAlignment="1">
      <alignment/>
    </xf>
    <xf numFmtId="37" fontId="20" fillId="0" borderId="0" xfId="15" applyNumberFormat="1" applyFont="1" applyBorder="1" applyAlignment="1">
      <alignment/>
    </xf>
    <xf numFmtId="37" fontId="20" fillId="0" borderId="1" xfId="15" applyNumberFormat="1" applyFont="1" applyBorder="1" applyAlignment="1">
      <alignment/>
    </xf>
    <xf numFmtId="37" fontId="20" fillId="0" borderId="11" xfId="15" applyNumberFormat="1" applyFont="1" applyBorder="1" applyAlignment="1">
      <alignment/>
    </xf>
    <xf numFmtId="191" fontId="20" fillId="0" borderId="0" xfId="15" applyNumberFormat="1" applyFont="1" applyAlignment="1">
      <alignment/>
    </xf>
    <xf numFmtId="0" fontId="27" fillId="0" borderId="0" xfId="24" applyFont="1">
      <alignment/>
      <protection/>
    </xf>
    <xf numFmtId="194" fontId="20" fillId="0" borderId="0" xfId="15" applyNumberFormat="1" applyFont="1" applyAlignment="1">
      <alignment/>
    </xf>
    <xf numFmtId="37" fontId="21" fillId="0" borderId="0" xfId="15" applyNumberFormat="1" applyFont="1" applyAlignment="1">
      <alignment/>
    </xf>
    <xf numFmtId="37" fontId="21" fillId="0" borderId="0" xfId="15" applyNumberFormat="1" applyFont="1" applyBorder="1" applyAlignment="1">
      <alignment/>
    </xf>
    <xf numFmtId="37" fontId="21" fillId="0" borderId="0" xfId="15" applyNumberFormat="1" applyFont="1" applyBorder="1" applyAlignment="1">
      <alignment horizontal="right"/>
    </xf>
    <xf numFmtId="37" fontId="21" fillId="0" borderId="0" xfId="15" applyNumberFormat="1" applyFont="1" applyAlignment="1">
      <alignment horizontal="center"/>
    </xf>
    <xf numFmtId="191" fontId="20" fillId="0" borderId="0" xfId="15" applyNumberFormat="1" applyFont="1" applyAlignment="1">
      <alignment horizontal="right"/>
    </xf>
    <xf numFmtId="197" fontId="20" fillId="0" borderId="0" xfId="15" applyNumberFormat="1" applyFont="1" applyAlignment="1">
      <alignment horizontal="right"/>
    </xf>
    <xf numFmtId="191" fontId="20" fillId="0" borderId="11" xfId="15" applyNumberFormat="1" applyFont="1" applyBorder="1" applyAlignment="1">
      <alignment/>
    </xf>
    <xf numFmtId="0" fontId="20" fillId="0" borderId="0" xfId="24" applyFont="1" applyBorder="1">
      <alignment/>
      <protection/>
    </xf>
    <xf numFmtId="0" fontId="21" fillId="0" borderId="0" xfId="24" applyFont="1" applyBorder="1" applyAlignment="1">
      <alignment horizontal="right"/>
      <protection/>
    </xf>
    <xf numFmtId="191" fontId="20" fillId="0" borderId="0" xfId="15" applyNumberFormat="1" applyFont="1" applyBorder="1" applyAlignment="1">
      <alignment/>
    </xf>
    <xf numFmtId="191" fontId="20" fillId="0" borderId="0" xfId="24" applyNumberFormat="1" applyFont="1">
      <alignment/>
      <protection/>
    </xf>
    <xf numFmtId="191" fontId="20" fillId="0" borderId="1" xfId="15" applyNumberFormat="1" applyFont="1" applyBorder="1" applyAlignment="1">
      <alignment/>
    </xf>
    <xf numFmtId="37" fontId="20" fillId="0" borderId="0" xfId="24" applyNumberFormat="1" applyFont="1">
      <alignment/>
      <protection/>
    </xf>
    <xf numFmtId="0" fontId="12" fillId="0" borderId="0" xfId="23" applyFont="1" applyFill="1">
      <alignment/>
      <protection/>
    </xf>
    <xf numFmtId="0" fontId="8" fillId="0" borderId="0" xfId="23" applyFont="1" applyFill="1">
      <alignment/>
      <protection/>
    </xf>
    <xf numFmtId="0" fontId="12" fillId="0" borderId="0" xfId="23" applyFont="1" applyFill="1" applyAlignment="1">
      <alignment horizontal="left"/>
      <protection/>
    </xf>
    <xf numFmtId="0" fontId="8" fillId="0" borderId="0" xfId="23" applyFont="1" applyFill="1" applyAlignment="1">
      <alignment horizontal="right"/>
      <protection/>
    </xf>
    <xf numFmtId="0" fontId="8" fillId="0" borderId="0" xfId="23" applyFont="1" applyFill="1" quotePrefix="1">
      <alignment/>
      <protection/>
    </xf>
    <xf numFmtId="0" fontId="8" fillId="0" borderId="0" xfId="23" applyFont="1" applyFill="1" applyAlignment="1">
      <alignment horizontal="center"/>
      <protection/>
    </xf>
    <xf numFmtId="41" fontId="8" fillId="0" borderId="0" xfId="23" applyNumberFormat="1" applyFont="1" applyFill="1">
      <alignment/>
      <protection/>
    </xf>
    <xf numFmtId="41" fontId="8" fillId="0" borderId="0" xfId="23" applyNumberFormat="1" applyFont="1" applyFill="1" applyBorder="1">
      <alignment/>
      <protection/>
    </xf>
    <xf numFmtId="0" fontId="11" fillId="0" borderId="0" xfId="23" applyFont="1" applyFill="1">
      <alignment/>
      <protection/>
    </xf>
    <xf numFmtId="0" fontId="13" fillId="0" borderId="0" xfId="23" applyFont="1" applyFill="1">
      <alignment/>
      <protection/>
    </xf>
    <xf numFmtId="0" fontId="8" fillId="0" borderId="0" xfId="23" applyFont="1" applyFill="1" applyBorder="1" applyAlignment="1">
      <alignment horizontal="right"/>
      <protection/>
    </xf>
    <xf numFmtId="0" fontId="8" fillId="0" borderId="0" xfId="23" applyFont="1" applyFill="1" applyBorder="1">
      <alignment/>
      <protection/>
    </xf>
    <xf numFmtId="0" fontId="8" fillId="0" borderId="0" xfId="23" applyFont="1" applyFill="1" applyBorder="1" applyAlignment="1">
      <alignment horizontal="center"/>
      <protection/>
    </xf>
    <xf numFmtId="190" fontId="8" fillId="0" borderId="0" xfId="23" applyNumberFormat="1" applyFont="1" applyFill="1" applyBorder="1" applyAlignment="1">
      <alignment horizontal="center"/>
      <protection/>
    </xf>
    <xf numFmtId="41" fontId="8" fillId="0" borderId="0" xfId="23" applyNumberFormat="1" applyFont="1" applyFill="1" applyAlignment="1">
      <alignment horizontal="center"/>
      <protection/>
    </xf>
    <xf numFmtId="1" fontId="8" fillId="0" borderId="0" xfId="15" applyNumberFormat="1" applyFont="1" applyFill="1" applyBorder="1" applyAlignment="1">
      <alignment/>
    </xf>
    <xf numFmtId="197" fontId="8" fillId="0" borderId="0" xfId="15" applyNumberFormat="1" applyFont="1" applyFill="1" applyBorder="1" applyAlignment="1">
      <alignment/>
    </xf>
    <xf numFmtId="191" fontId="8" fillId="0" borderId="0" xfId="15" applyNumberFormat="1" applyFont="1" applyFill="1" applyBorder="1" applyAlignment="1">
      <alignment/>
    </xf>
    <xf numFmtId="189" fontId="8" fillId="0" borderId="0" xfId="15" applyNumberFormat="1" applyFont="1" applyFill="1" applyBorder="1" applyAlignment="1">
      <alignment/>
    </xf>
    <xf numFmtId="0" fontId="8" fillId="0" borderId="0" xfId="22" applyFont="1" applyFill="1" applyBorder="1" applyAlignment="1">
      <alignment horizontal="center"/>
      <protection/>
    </xf>
    <xf numFmtId="0" fontId="8" fillId="0" borderId="0" xfId="22" applyFont="1" applyFill="1" applyBorder="1">
      <alignment/>
      <protection/>
    </xf>
    <xf numFmtId="189" fontId="8" fillId="0" borderId="0" xfId="15" applyNumberFormat="1" applyFont="1" applyFill="1" applyBorder="1" applyAlignment="1">
      <alignment horizontal="center"/>
    </xf>
    <xf numFmtId="37" fontId="20" fillId="0" borderId="0" xfId="15" applyNumberFormat="1" applyFont="1" applyFill="1" applyAlignment="1">
      <alignment/>
    </xf>
    <xf numFmtId="41" fontId="8" fillId="0" borderId="0" xfId="15" applyNumberFormat="1" applyFont="1" applyFill="1" applyAlignment="1">
      <alignment/>
    </xf>
    <xf numFmtId="39" fontId="0" fillId="0" borderId="0" xfId="0" applyFont="1" applyAlignment="1">
      <alignment/>
    </xf>
    <xf numFmtId="39" fontId="0" fillId="0" borderId="12" xfId="0" applyFont="1" applyFill="1" applyBorder="1" applyAlignment="1">
      <alignment horizontal="center" vertical="center"/>
    </xf>
    <xf numFmtId="39" fontId="0" fillId="0" borderId="2" xfId="0" applyFont="1" applyFill="1" applyBorder="1" applyAlignment="1">
      <alignment/>
    </xf>
    <xf numFmtId="39" fontId="0" fillId="0" borderId="9" xfId="0" applyFont="1" applyFill="1" applyBorder="1" applyAlignment="1">
      <alignment/>
    </xf>
    <xf numFmtId="39" fontId="22" fillId="0" borderId="0" xfId="0" applyFont="1" applyFill="1" applyBorder="1" applyAlignment="1" applyProtection="1">
      <alignment/>
      <protection/>
    </xf>
    <xf numFmtId="39" fontId="22" fillId="0" borderId="12" xfId="0" applyFont="1" applyFill="1" applyBorder="1" applyAlignment="1" applyProtection="1">
      <alignment horizontal="center" vertical="center"/>
      <protection/>
    </xf>
    <xf numFmtId="39" fontId="22" fillId="0" borderId="2" xfId="0" applyFont="1" applyFill="1" applyBorder="1" applyAlignment="1" applyProtection="1">
      <alignment horizontal="left"/>
      <protection/>
    </xf>
    <xf numFmtId="39" fontId="0" fillId="0" borderId="6" xfId="0" applyFont="1" applyFill="1" applyBorder="1" applyAlignment="1">
      <alignment horizontal="center" vertical="center"/>
    </xf>
    <xf numFmtId="39" fontId="4" fillId="0" borderId="0" xfId="0" applyFont="1" applyFill="1" applyBorder="1" applyAlignment="1">
      <alignment horizontal="justify" vertical="center"/>
    </xf>
    <xf numFmtId="39" fontId="4" fillId="0" borderId="4" xfId="0" applyFont="1" applyFill="1" applyBorder="1" applyAlignment="1">
      <alignment horizontal="justify" vertical="center"/>
    </xf>
    <xf numFmtId="39" fontId="0" fillId="0" borderId="3" xfId="0" applyFont="1" applyFill="1" applyBorder="1" applyAlignment="1">
      <alignment horizontal="center" vertical="center"/>
    </xf>
    <xf numFmtId="39" fontId="24" fillId="0" borderId="13" xfId="0" applyFont="1" applyFill="1" applyBorder="1" applyAlignment="1">
      <alignment horizontal="centerContinuous"/>
    </xf>
    <xf numFmtId="39" fontId="22" fillId="0" borderId="10" xfId="0" applyFont="1" applyFill="1" applyBorder="1" applyAlignment="1">
      <alignment horizontal="centerContinuous"/>
    </xf>
    <xf numFmtId="39" fontId="22" fillId="0" borderId="14" xfId="0" applyFont="1" applyFill="1" applyBorder="1" applyAlignment="1">
      <alignment horizontal="centerContinuous"/>
    </xf>
    <xf numFmtId="39" fontId="24" fillId="0" borderId="0" xfId="0" applyFont="1" applyFill="1" applyBorder="1" applyAlignment="1">
      <alignment/>
    </xf>
    <xf numFmtId="39" fontId="24" fillId="0" borderId="5" xfId="0" applyFont="1" applyFill="1" applyBorder="1" applyAlignment="1">
      <alignment/>
    </xf>
    <xf numFmtId="39" fontId="0" fillId="0" borderId="0" xfId="0" applyFont="1" applyFill="1" applyBorder="1" applyAlignment="1">
      <alignment/>
    </xf>
    <xf numFmtId="0" fontId="24" fillId="0" borderId="15" xfId="0" applyNumberFormat="1" applyFont="1" applyFill="1" applyBorder="1" applyAlignment="1">
      <alignment horizontal="center"/>
    </xf>
    <xf numFmtId="0" fontId="24" fillId="0" borderId="5" xfId="0" applyNumberFormat="1" applyFont="1" applyFill="1" applyBorder="1" applyAlignment="1">
      <alignment horizontal="center"/>
    </xf>
    <xf numFmtId="39" fontId="0" fillId="0" borderId="4" xfId="0" applyFont="1" applyFill="1" applyBorder="1" applyAlignment="1">
      <alignment/>
    </xf>
    <xf numFmtId="14" fontId="24" fillId="0" borderId="15" xfId="0" applyNumberFormat="1" applyFont="1" applyFill="1" applyBorder="1" applyAlignment="1">
      <alignment horizontal="center"/>
    </xf>
    <xf numFmtId="39" fontId="24" fillId="0" borderId="16" xfId="0" applyFont="1" applyFill="1" applyBorder="1" applyAlignment="1">
      <alignment horizontal="center"/>
    </xf>
    <xf numFmtId="39" fontId="24" fillId="0" borderId="5" xfId="0" applyFont="1" applyFill="1" applyBorder="1" applyAlignment="1">
      <alignment horizontal="center"/>
    </xf>
    <xf numFmtId="39" fontId="14" fillId="0" borderId="5" xfId="0" applyFont="1" applyFill="1" applyBorder="1" applyAlignment="1">
      <alignment horizontal="center"/>
    </xf>
    <xf numFmtId="37" fontId="0" fillId="0" borderId="17" xfId="0" applyNumberFormat="1" applyFont="1" applyFill="1" applyBorder="1" applyAlignment="1">
      <alignment horizontal="center" vertical="center"/>
    </xf>
    <xf numFmtId="39" fontId="0" fillId="0" borderId="18" xfId="0" applyFont="1" applyFill="1" applyBorder="1" applyAlignment="1">
      <alignment/>
    </xf>
    <xf numFmtId="37" fontId="22" fillId="0" borderId="18" xfId="0" applyNumberFormat="1" applyFont="1" applyFill="1" applyBorder="1" applyAlignment="1">
      <alignment/>
    </xf>
    <xf numFmtId="37" fontId="0" fillId="0" borderId="19" xfId="0" applyNumberFormat="1" applyFont="1" applyFill="1" applyBorder="1" applyAlignment="1">
      <alignment horizontal="center" vertical="center"/>
    </xf>
    <xf numFmtId="39" fontId="0" fillId="0" borderId="16" xfId="0" applyFont="1" applyFill="1" applyBorder="1" applyAlignment="1">
      <alignment/>
    </xf>
    <xf numFmtId="37" fontId="22" fillId="0" borderId="16" xfId="0" applyNumberFormat="1" applyFont="1" applyFill="1" applyBorder="1" applyAlignment="1">
      <alignment/>
    </xf>
    <xf numFmtId="37" fontId="22" fillId="0" borderId="15" xfId="0" applyNumberFormat="1" applyFont="1" applyFill="1" applyBorder="1" applyAlignment="1">
      <alignment/>
    </xf>
    <xf numFmtId="37" fontId="0" fillId="0" borderId="3" xfId="0" applyNumberFormat="1" applyFont="1" applyFill="1" applyBorder="1" applyAlignment="1">
      <alignment horizontal="center" vertical="center"/>
    </xf>
    <xf numFmtId="39" fontId="0" fillId="0" borderId="15" xfId="0" applyFont="1" applyFill="1" applyBorder="1" applyAlignment="1">
      <alignment/>
    </xf>
    <xf numFmtId="39" fontId="22" fillId="0" borderId="16" xfId="15" applyFont="1" applyFill="1" applyBorder="1" applyAlignment="1">
      <alignment/>
    </xf>
    <xf numFmtId="39" fontId="22" fillId="0" borderId="15" xfId="0" applyNumberFormat="1" applyFont="1" applyFill="1" applyBorder="1" applyAlignment="1">
      <alignment/>
    </xf>
    <xf numFmtId="39" fontId="22" fillId="0" borderId="5" xfId="0" applyNumberFormat="1" applyFont="1" applyFill="1" applyBorder="1" applyAlignment="1">
      <alignment/>
    </xf>
    <xf numFmtId="39" fontId="22" fillId="0" borderId="16" xfId="0" applyNumberFormat="1" applyFont="1" applyFill="1" applyBorder="1" applyAlignment="1">
      <alignment/>
    </xf>
    <xf numFmtId="39" fontId="0" fillId="0" borderId="16" xfId="0" applyFont="1" applyFill="1" applyBorder="1" applyAlignment="1">
      <alignment horizontal="left" indent="1"/>
    </xf>
    <xf numFmtId="39" fontId="0" fillId="0" borderId="0" xfId="0" applyFont="1" applyFill="1" applyBorder="1" applyAlignment="1">
      <alignment horizontal="left" indent="1"/>
    </xf>
    <xf numFmtId="39" fontId="1" fillId="0" borderId="0" xfId="0" applyFont="1" applyFill="1" applyBorder="1" applyAlignment="1">
      <alignment/>
    </xf>
    <xf numFmtId="39" fontId="0" fillId="0" borderId="0" xfId="0" applyFont="1" applyFill="1" applyBorder="1" applyAlignment="1">
      <alignment/>
    </xf>
    <xf numFmtId="37" fontId="0" fillId="0" borderId="20" xfId="0" applyNumberFormat="1" applyFont="1" applyFill="1" applyBorder="1" applyAlignment="1">
      <alignment horizontal="center" vertical="top"/>
    </xf>
    <xf numFmtId="39" fontId="0" fillId="0" borderId="21" xfId="0" applyFont="1" applyFill="1" applyBorder="1" applyAlignment="1">
      <alignment vertical="center" wrapText="1"/>
    </xf>
    <xf numFmtId="39" fontId="0" fillId="0" borderId="0" xfId="0" applyFont="1" applyFill="1" applyBorder="1" applyAlignment="1">
      <alignment horizontal="center" vertical="center"/>
    </xf>
    <xf numFmtId="39" fontId="0" fillId="0" borderId="0" xfId="0" applyFont="1" applyFill="1" applyBorder="1" applyAlignment="1" quotePrefix="1">
      <alignment/>
    </xf>
    <xf numFmtId="39" fontId="4" fillId="0" borderId="9" xfId="0" applyFont="1" applyFill="1" applyBorder="1" applyAlignment="1">
      <alignment/>
    </xf>
    <xf numFmtId="39" fontId="22" fillId="0" borderId="3" xfId="0" applyFont="1" applyFill="1" applyBorder="1" applyAlignment="1" applyProtection="1">
      <alignment horizontal="center" vertical="center"/>
      <protection/>
    </xf>
    <xf numFmtId="39" fontId="22" fillId="0" borderId="0" xfId="0" applyFont="1" applyFill="1" applyBorder="1" applyAlignment="1" applyProtection="1">
      <alignment horizontal="left"/>
      <protection/>
    </xf>
    <xf numFmtId="39" fontId="4" fillId="0" borderId="4" xfId="0" applyFont="1" applyFill="1" applyBorder="1" applyAlignment="1">
      <alignment/>
    </xf>
    <xf numFmtId="37" fontId="22" fillId="0" borderId="15" xfId="0" applyNumberFormat="1" applyFont="1" applyFill="1" applyBorder="1" applyAlignment="1">
      <alignment horizontal="right"/>
    </xf>
    <xf numFmtId="39" fontId="14" fillId="0" borderId="15" xfId="0" applyFont="1" applyFill="1" applyBorder="1" applyAlignment="1">
      <alignment horizontal="right"/>
    </xf>
    <xf numFmtId="39" fontId="14" fillId="0" borderId="0" xfId="0" applyFont="1" applyFill="1" applyBorder="1" applyAlignment="1">
      <alignment horizontal="right"/>
    </xf>
    <xf numFmtId="39" fontId="14" fillId="0" borderId="16" xfId="0" applyFont="1" applyFill="1" applyBorder="1" applyAlignment="1">
      <alignment horizontal="right"/>
    </xf>
    <xf numFmtId="37" fontId="22" fillId="0" borderId="5" xfId="0" applyNumberFormat="1" applyFont="1" applyFill="1" applyBorder="1" applyAlignment="1">
      <alignment horizontal="right"/>
    </xf>
    <xf numFmtId="39" fontId="22" fillId="0" borderId="15" xfId="0" applyFont="1" applyFill="1" applyBorder="1" applyAlignment="1">
      <alignment horizontal="right"/>
    </xf>
    <xf numFmtId="37" fontId="22" fillId="0" borderId="18" xfId="0" applyNumberFormat="1" applyFont="1" applyFill="1" applyBorder="1" applyAlignment="1">
      <alignment horizontal="right"/>
    </xf>
    <xf numFmtId="39" fontId="26" fillId="0" borderId="0" xfId="0" applyFont="1" applyFill="1" applyBorder="1" applyAlignment="1">
      <alignment horizontal="center"/>
    </xf>
    <xf numFmtId="39" fontId="26" fillId="0" borderId="15" xfId="0" applyFont="1" applyFill="1" applyBorder="1" applyAlignment="1">
      <alignment horizontal="center"/>
    </xf>
    <xf numFmtId="39" fontId="14" fillId="0" borderId="1" xfId="0" applyFont="1" applyFill="1" applyBorder="1" applyAlignment="1">
      <alignment horizontal="right"/>
    </xf>
    <xf numFmtId="37" fontId="0" fillId="0" borderId="12" xfId="0" applyNumberFormat="1" applyFont="1" applyFill="1" applyBorder="1" applyAlignment="1">
      <alignment horizontal="center" vertical="center"/>
    </xf>
    <xf numFmtId="39" fontId="0" fillId="0" borderId="0" xfId="0" applyFont="1" applyFill="1" applyAlignment="1">
      <alignment/>
    </xf>
    <xf numFmtId="39" fontId="15" fillId="0" borderId="0" xfId="0" applyFont="1" applyAlignment="1">
      <alignment horizontal="center"/>
    </xf>
    <xf numFmtId="15" fontId="15" fillId="0" borderId="0" xfId="24" applyNumberFormat="1" applyFont="1" applyAlignment="1" quotePrefix="1">
      <alignment horizontal="center"/>
      <protection/>
    </xf>
    <xf numFmtId="191" fontId="18" fillId="0" borderId="1" xfId="15" applyNumberFormat="1" applyFont="1" applyBorder="1" applyAlignment="1">
      <alignment/>
    </xf>
    <xf numFmtId="191" fontId="18" fillId="0" borderId="22" xfId="15" applyNumberFormat="1" applyFont="1" applyBorder="1" applyAlignment="1">
      <alignment/>
    </xf>
    <xf numFmtId="191" fontId="18" fillId="0" borderId="2" xfId="15" applyNumberFormat="1" applyFont="1" applyBorder="1" applyAlignment="1">
      <alignment/>
    </xf>
    <xf numFmtId="37" fontId="21" fillId="0" borderId="0" xfId="15" applyNumberFormat="1" applyFont="1" applyFill="1" applyAlignment="1">
      <alignment horizontal="right"/>
    </xf>
    <xf numFmtId="37" fontId="20" fillId="0" borderId="10" xfId="15" applyNumberFormat="1" applyFont="1" applyFill="1" applyBorder="1" applyAlignment="1">
      <alignment/>
    </xf>
    <xf numFmtId="37" fontId="20" fillId="0" borderId="1" xfId="15" applyNumberFormat="1" applyFont="1" applyFill="1" applyBorder="1" applyAlignment="1">
      <alignment/>
    </xf>
    <xf numFmtId="37" fontId="20" fillId="0" borderId="0" xfId="15" applyNumberFormat="1" applyFont="1" applyFill="1" applyBorder="1" applyAlignment="1">
      <alignment/>
    </xf>
    <xf numFmtId="37" fontId="20" fillId="0" borderId="0" xfId="15" applyNumberFormat="1" applyFont="1" applyBorder="1" applyAlignment="1">
      <alignment horizontal="right"/>
    </xf>
    <xf numFmtId="37" fontId="20" fillId="0" borderId="0" xfId="15" applyNumberFormat="1" applyFont="1" applyFill="1" applyBorder="1" applyAlignment="1">
      <alignment horizontal="right"/>
    </xf>
    <xf numFmtId="37" fontId="20" fillId="0" borderId="11" xfId="15" applyNumberFormat="1" applyFont="1" applyFill="1" applyBorder="1" applyAlignment="1">
      <alignment/>
    </xf>
    <xf numFmtId="0" fontId="20" fillId="0" borderId="0" xfId="24" applyFont="1" applyFill="1">
      <alignment/>
      <protection/>
    </xf>
    <xf numFmtId="191" fontId="20" fillId="0" borderId="0" xfId="15" applyNumberFormat="1" applyFont="1" applyFill="1" applyAlignment="1">
      <alignment/>
    </xf>
    <xf numFmtId="39" fontId="20" fillId="0" borderId="0" xfId="0" applyFont="1" applyAlignment="1">
      <alignment/>
    </xf>
    <xf numFmtId="39" fontId="28" fillId="0" borderId="0" xfId="0" applyFont="1" applyAlignment="1">
      <alignment/>
    </xf>
    <xf numFmtId="191" fontId="20" fillId="0" borderId="11" xfId="15" applyNumberFormat="1" applyFont="1" applyBorder="1" applyAlignment="1">
      <alignment horizontal="right"/>
    </xf>
    <xf numFmtId="197" fontId="20" fillId="0" borderId="11" xfId="15" applyNumberFormat="1" applyFont="1" applyBorder="1" applyAlignment="1">
      <alignment/>
    </xf>
    <xf numFmtId="37" fontId="27" fillId="0" borderId="0" xfId="15" applyNumberFormat="1" applyFont="1" applyAlignment="1">
      <alignment/>
    </xf>
    <xf numFmtId="43" fontId="20" fillId="0" borderId="11" xfId="15" applyNumberFormat="1" applyFont="1" applyBorder="1" applyAlignment="1">
      <alignment horizontal="right"/>
    </xf>
    <xf numFmtId="0" fontId="21" fillId="0" borderId="0" xfId="24" applyFont="1" applyBorder="1" applyAlignment="1">
      <alignment horizontal="center"/>
      <protection/>
    </xf>
    <xf numFmtId="0" fontId="21" fillId="0" borderId="0" xfId="24" applyFont="1" applyAlignment="1">
      <alignment horizontal="right"/>
      <protection/>
    </xf>
    <xf numFmtId="191" fontId="20" fillId="0" borderId="0" xfId="15" applyNumberFormat="1" applyFont="1" applyFill="1" applyBorder="1" applyAlignment="1">
      <alignment/>
    </xf>
    <xf numFmtId="43" fontId="20" fillId="0" borderId="0" xfId="15" applyNumberFormat="1" applyFont="1" applyBorder="1" applyAlignment="1">
      <alignment/>
    </xf>
    <xf numFmtId="43" fontId="8" fillId="0" borderId="0" xfId="15" applyNumberFormat="1" applyFont="1" applyFill="1" applyBorder="1" applyAlignment="1">
      <alignment horizontal="right"/>
    </xf>
    <xf numFmtId="41" fontId="8" fillId="0" borderId="0" xfId="15" applyNumberFormat="1" applyFont="1" applyFill="1" applyBorder="1" applyAlignment="1">
      <alignment/>
    </xf>
    <xf numFmtId="41" fontId="8" fillId="0" borderId="11" xfId="15" applyNumberFormat="1" applyFont="1" applyFill="1" applyBorder="1" applyAlignment="1">
      <alignment/>
    </xf>
    <xf numFmtId="37" fontId="8" fillId="0" borderId="23" xfId="15" applyNumberFormat="1" applyFont="1" applyFill="1" applyBorder="1" applyAlignment="1">
      <alignment/>
    </xf>
    <xf numFmtId="0" fontId="8" fillId="0" borderId="0" xfId="22" applyFont="1" applyFill="1" applyAlignment="1">
      <alignment horizontal="center"/>
      <protection/>
    </xf>
    <xf numFmtId="37" fontId="8" fillId="0" borderId="2" xfId="15" applyNumberFormat="1" applyFont="1" applyFill="1" applyBorder="1" applyAlignment="1">
      <alignment/>
    </xf>
    <xf numFmtId="189" fontId="8" fillId="0" borderId="2" xfId="15" applyNumberFormat="1" applyFont="1" applyFill="1" applyBorder="1" applyAlignment="1">
      <alignment/>
    </xf>
    <xf numFmtId="189" fontId="8" fillId="0" borderId="0" xfId="15" applyNumberFormat="1" applyFont="1" applyFill="1" applyAlignment="1">
      <alignment/>
    </xf>
    <xf numFmtId="197" fontId="8" fillId="0" borderId="0" xfId="15" applyNumberFormat="1" applyFont="1" applyFill="1" applyAlignment="1">
      <alignment/>
    </xf>
    <xf numFmtId="37" fontId="8" fillId="0" borderId="11" xfId="15" applyNumberFormat="1" applyFont="1" applyFill="1" applyBorder="1" applyAlignment="1">
      <alignment/>
    </xf>
    <xf numFmtId="41" fontId="8" fillId="0" borderId="23" xfId="15" applyNumberFormat="1" applyFont="1" applyFill="1" applyBorder="1" applyAlignment="1">
      <alignment horizontal="center"/>
    </xf>
    <xf numFmtId="0" fontId="8" fillId="0" borderId="1" xfId="23" applyFont="1" applyFill="1" applyBorder="1" applyAlignment="1">
      <alignment horizontal="right"/>
      <protection/>
    </xf>
    <xf numFmtId="3" fontId="8" fillId="0" borderId="0" xfId="23" applyNumberFormat="1" applyFont="1" applyFill="1" applyBorder="1">
      <alignment/>
      <protection/>
    </xf>
    <xf numFmtId="189" fontId="8" fillId="0" borderId="0" xfId="23" applyNumberFormat="1" applyFont="1" applyFill="1" applyBorder="1">
      <alignment/>
      <protection/>
    </xf>
    <xf numFmtId="0" fontId="8" fillId="0" borderId="0" xfId="23" applyFont="1" applyFill="1" applyBorder="1" applyAlignment="1">
      <alignment horizontal="right" vertical="top" wrapText="1"/>
      <protection/>
    </xf>
    <xf numFmtId="3" fontId="8" fillId="0" borderId="11" xfId="23" applyNumberFormat="1" applyFont="1" applyFill="1" applyBorder="1">
      <alignment/>
      <protection/>
    </xf>
    <xf numFmtId="189" fontId="8" fillId="0" borderId="11" xfId="23" applyNumberFormat="1" applyFont="1" applyFill="1" applyBorder="1">
      <alignment/>
      <protection/>
    </xf>
    <xf numFmtId="3" fontId="8" fillId="0" borderId="0" xfId="23" applyNumberFormat="1" applyFont="1" applyFill="1" applyBorder="1" applyAlignment="1">
      <alignment horizontal="right"/>
      <protection/>
    </xf>
    <xf numFmtId="43" fontId="8" fillId="0" borderId="0" xfId="15" applyNumberFormat="1" applyFont="1" applyFill="1" applyBorder="1" applyAlignment="1">
      <alignment/>
    </xf>
    <xf numFmtId="41" fontId="8" fillId="0" borderId="11" xfId="23" applyNumberFormat="1" applyFont="1" applyFill="1" applyBorder="1">
      <alignment/>
      <protection/>
    </xf>
    <xf numFmtId="15" fontId="8" fillId="0" borderId="0" xfId="23" applyNumberFormat="1" applyFont="1" applyFill="1" applyAlignment="1">
      <alignment horizontal="center"/>
      <protection/>
    </xf>
    <xf numFmtId="189" fontId="8" fillId="0" borderId="22" xfId="15" applyNumberFormat="1" applyFont="1" applyFill="1" applyBorder="1" applyAlignment="1">
      <alignment/>
    </xf>
    <xf numFmtId="43" fontId="8" fillId="0" borderId="22" xfId="15" applyNumberFormat="1" applyFont="1" applyFill="1" applyBorder="1" applyAlignment="1">
      <alignment/>
    </xf>
    <xf numFmtId="0" fontId="12" fillId="0" borderId="0" xfId="23" applyFont="1" applyFill="1" applyAlignment="1">
      <alignment/>
      <protection/>
    </xf>
    <xf numFmtId="0" fontId="12" fillId="0" borderId="0" xfId="23" applyFont="1" applyFill="1" applyAlignment="1" quotePrefix="1">
      <alignment horizontal="left"/>
      <protection/>
    </xf>
    <xf numFmtId="0" fontId="8" fillId="0" borderId="0" xfId="21" applyFont="1" applyFill="1">
      <alignment/>
      <protection/>
    </xf>
    <xf numFmtId="0" fontId="8" fillId="0" borderId="0" xfId="21" applyFont="1" applyFill="1" applyAlignment="1">
      <alignment horizontal="center"/>
      <protection/>
    </xf>
    <xf numFmtId="0" fontId="8" fillId="0" borderId="0" xfId="21" applyFont="1" applyFill="1" applyBorder="1" applyAlignment="1">
      <alignment horizontal="center"/>
      <protection/>
    </xf>
    <xf numFmtId="0" fontId="8" fillId="0" borderId="0" xfId="21" applyFont="1" applyFill="1" applyBorder="1">
      <alignment/>
      <protection/>
    </xf>
    <xf numFmtId="0" fontId="29" fillId="0" borderId="0" xfId="21" applyFont="1" applyFill="1" applyBorder="1" applyAlignment="1">
      <alignment horizontal="center"/>
      <protection/>
    </xf>
    <xf numFmtId="189" fontId="8" fillId="0" borderId="0" xfId="23" applyNumberFormat="1" applyFont="1" applyFill="1">
      <alignment/>
      <protection/>
    </xf>
    <xf numFmtId="37" fontId="8" fillId="0" borderId="0" xfId="15" applyNumberFormat="1" applyFont="1" applyFill="1" applyAlignment="1">
      <alignment horizontal="right"/>
    </xf>
    <xf numFmtId="37" fontId="8" fillId="0" borderId="0" xfId="15" applyNumberFormat="1" applyFont="1" applyFill="1" applyBorder="1" applyAlignment="1">
      <alignment horizontal="right"/>
    </xf>
    <xf numFmtId="37" fontId="8" fillId="0" borderId="0" xfId="15" applyNumberFormat="1" applyFont="1" applyFill="1" applyBorder="1" applyAlignment="1" quotePrefix="1">
      <alignment horizontal="right"/>
    </xf>
    <xf numFmtId="37" fontId="12" fillId="0" borderId="0" xfId="15" applyNumberFormat="1" applyFont="1" applyFill="1" applyAlignment="1" quotePrefix="1">
      <alignment horizontal="right"/>
    </xf>
    <xf numFmtId="15" fontId="8" fillId="0" borderId="0" xfId="23" applyNumberFormat="1" applyFont="1" applyFill="1" applyAlignment="1" quotePrefix="1">
      <alignment horizontal="center"/>
      <protection/>
    </xf>
    <xf numFmtId="194" fontId="22" fillId="0" borderId="0" xfId="0" applyNumberFormat="1" applyFont="1" applyFill="1" applyBorder="1" applyAlignment="1">
      <alignment vertical="center"/>
    </xf>
    <xf numFmtId="194" fontId="22" fillId="0" borderId="5" xfId="0" applyNumberFormat="1" applyFont="1" applyFill="1" applyBorder="1" applyAlignment="1">
      <alignment vertical="center"/>
    </xf>
    <xf numFmtId="169" fontId="18" fillId="0" borderId="0" xfId="15" applyNumberFormat="1" applyFont="1" applyFill="1" applyAlignment="1">
      <alignment/>
    </xf>
    <xf numFmtId="191" fontId="18" fillId="0" borderId="0" xfId="15" applyNumberFormat="1" applyFont="1" applyBorder="1" applyAlignment="1">
      <alignment/>
    </xf>
    <xf numFmtId="169" fontId="18" fillId="0" borderId="0" xfId="15" applyNumberFormat="1" applyFont="1" applyFill="1" applyBorder="1" applyAlignment="1">
      <alignment/>
    </xf>
    <xf numFmtId="169" fontId="8" fillId="0" borderId="0" xfId="15" applyNumberFormat="1" applyFont="1" applyFill="1" applyBorder="1" applyAlignment="1">
      <alignment/>
    </xf>
    <xf numFmtId="37" fontId="18" fillId="0" borderId="0" xfId="15" applyNumberFormat="1" applyFont="1" applyFill="1" applyAlignment="1">
      <alignment/>
    </xf>
    <xf numFmtId="41" fontId="18" fillId="0" borderId="0" xfId="15" applyNumberFormat="1" applyFont="1" applyFill="1" applyAlignment="1">
      <alignment/>
    </xf>
    <xf numFmtId="37" fontId="18" fillId="0" borderId="1" xfId="15" applyNumberFormat="1" applyFont="1" applyFill="1" applyBorder="1" applyAlignment="1">
      <alignment/>
    </xf>
    <xf numFmtId="191" fontId="18" fillId="0" borderId="0" xfId="15" applyNumberFormat="1" applyFont="1" applyFill="1" applyAlignment="1">
      <alignment/>
    </xf>
    <xf numFmtId="37" fontId="18" fillId="0" borderId="0" xfId="15" applyNumberFormat="1" applyFont="1" applyFill="1" applyBorder="1" applyAlignment="1">
      <alignment/>
    </xf>
    <xf numFmtId="191" fontId="18" fillId="0" borderId="1" xfId="15" applyNumberFormat="1" applyFont="1" applyFill="1" applyBorder="1" applyAlignment="1">
      <alignment/>
    </xf>
    <xf numFmtId="191" fontId="18" fillId="0" borderId="0" xfId="15" applyNumberFormat="1" applyFont="1" applyFill="1" applyBorder="1" applyAlignment="1">
      <alignment/>
    </xf>
    <xf numFmtId="191" fontId="18" fillId="0" borderId="22" xfId="15" applyNumberFormat="1" applyFont="1" applyFill="1" applyBorder="1" applyAlignment="1">
      <alignment/>
    </xf>
    <xf numFmtId="191" fontId="18" fillId="0" borderId="2" xfId="15" applyNumberFormat="1" applyFont="1" applyFill="1" applyBorder="1" applyAlignment="1">
      <alignment/>
    </xf>
    <xf numFmtId="39" fontId="18" fillId="0" borderId="2" xfId="15" applyNumberFormat="1" applyFont="1" applyFill="1" applyBorder="1" applyAlignment="1">
      <alignment horizontal="right"/>
    </xf>
    <xf numFmtId="37" fontId="21" fillId="0" borderId="0" xfId="15" applyNumberFormat="1" applyFont="1" applyFill="1" applyAlignment="1">
      <alignment horizontal="center"/>
    </xf>
    <xf numFmtId="169" fontId="20" fillId="0" borderId="0" xfId="15" applyNumberFormat="1" applyFont="1" applyAlignment="1">
      <alignment/>
    </xf>
    <xf numFmtId="169" fontId="20" fillId="0" borderId="0" xfId="15" applyNumberFormat="1" applyFont="1" applyAlignment="1">
      <alignment horizontal="right"/>
    </xf>
    <xf numFmtId="14" fontId="8" fillId="0" borderId="0" xfId="23" applyNumberFormat="1" applyFont="1" applyFill="1" applyAlignment="1">
      <alignment horizontal="left"/>
      <protection/>
    </xf>
    <xf numFmtId="14" fontId="21" fillId="0" borderId="0" xfId="24" applyNumberFormat="1" applyFont="1" applyAlignment="1">
      <alignment horizontal="right"/>
      <protection/>
    </xf>
    <xf numFmtId="169" fontId="20" fillId="0" borderId="0" xfId="15" applyNumberFormat="1" applyFont="1" applyBorder="1" applyAlignment="1">
      <alignment/>
    </xf>
    <xf numFmtId="37" fontId="20" fillId="0" borderId="0" xfId="15" applyNumberFormat="1" applyFont="1" applyBorder="1" applyAlignment="1" quotePrefix="1">
      <alignment/>
    </xf>
    <xf numFmtId="41" fontId="8" fillId="0" borderId="0" xfId="15" applyNumberFormat="1" applyFont="1" applyFill="1" applyBorder="1" applyAlignment="1">
      <alignment horizontal="center"/>
    </xf>
    <xf numFmtId="169" fontId="8" fillId="0" borderId="0" xfId="15" applyNumberFormat="1" applyFont="1" applyFill="1" applyAlignment="1">
      <alignment/>
    </xf>
    <xf numFmtId="169" fontId="8" fillId="0" borderId="0" xfId="23" applyNumberFormat="1" applyFont="1" applyFill="1" applyBorder="1">
      <alignment/>
      <protection/>
    </xf>
    <xf numFmtId="41" fontId="18" fillId="0" borderId="0" xfId="15" applyNumberFormat="1" applyFont="1" applyFill="1" applyBorder="1" applyAlignment="1">
      <alignment/>
    </xf>
    <xf numFmtId="191" fontId="22" fillId="0" borderId="15" xfId="0" applyNumberFormat="1" applyFont="1" applyFill="1" applyBorder="1" applyAlignment="1">
      <alignment/>
    </xf>
    <xf numFmtId="201" fontId="22" fillId="0" borderId="15" xfId="0" applyNumberFormat="1" applyFont="1" applyFill="1" applyBorder="1" applyAlignment="1">
      <alignment/>
    </xf>
    <xf numFmtId="201" fontId="18" fillId="0" borderId="2" xfId="15" applyNumberFormat="1" applyFont="1" applyBorder="1" applyAlignment="1">
      <alignment/>
    </xf>
    <xf numFmtId="201" fontId="18" fillId="0" borderId="0" xfId="15" applyNumberFormat="1" applyFont="1" applyFill="1" applyAlignment="1">
      <alignment/>
    </xf>
    <xf numFmtId="201" fontId="18" fillId="0" borderId="2" xfId="15" applyNumberFormat="1" applyFont="1" applyFill="1" applyBorder="1" applyAlignment="1">
      <alignment/>
    </xf>
    <xf numFmtId="191" fontId="18" fillId="0" borderId="0" xfId="15" applyNumberFormat="1" applyFont="1" applyAlignment="1" quotePrefix="1">
      <alignment/>
    </xf>
    <xf numFmtId="0" fontId="8" fillId="0" borderId="1" xfId="23" applyFont="1" applyFill="1" applyBorder="1">
      <alignment/>
      <protection/>
    </xf>
    <xf numFmtId="41" fontId="18" fillId="0" borderId="1" xfId="15" applyNumberFormat="1" applyFont="1" applyFill="1" applyBorder="1" applyAlignment="1">
      <alignment/>
    </xf>
    <xf numFmtId="41" fontId="20" fillId="0" borderId="0" xfId="15" applyNumberFormat="1" applyFont="1" applyFill="1" applyBorder="1" applyAlignment="1">
      <alignment/>
    </xf>
    <xf numFmtId="41" fontId="20" fillId="0" borderId="0" xfId="15" applyNumberFormat="1" applyFont="1" applyBorder="1" applyAlignment="1">
      <alignment/>
    </xf>
    <xf numFmtId="0" fontId="8" fillId="0" borderId="0" xfId="21" applyFont="1" applyFill="1" applyBorder="1" applyAlignment="1">
      <alignment horizontal="center"/>
      <protection/>
    </xf>
    <xf numFmtId="194" fontId="22" fillId="0" borderId="24" xfId="0" applyNumberFormat="1" applyFont="1" applyFill="1" applyBorder="1" applyAlignment="1">
      <alignment horizontal="center" vertical="center"/>
    </xf>
    <xf numFmtId="194" fontId="22" fillId="0" borderId="1" xfId="0" applyNumberFormat="1" applyFont="1" applyFill="1" applyBorder="1" applyAlignment="1">
      <alignment horizontal="center" vertical="center"/>
    </xf>
    <xf numFmtId="194" fontId="22" fillId="0" borderId="25" xfId="0" applyNumberFormat="1" applyFont="1" applyFill="1" applyBorder="1" applyAlignment="1">
      <alignment horizontal="center" vertical="center"/>
    </xf>
    <xf numFmtId="39" fontId="23" fillId="0" borderId="6" xfId="0" applyFont="1" applyFill="1" applyBorder="1" applyAlignment="1">
      <alignment horizontal="center"/>
    </xf>
    <xf numFmtId="39" fontId="23" fillId="0" borderId="7" xfId="0" applyFont="1" applyFill="1" applyBorder="1" applyAlignment="1">
      <alignment horizontal="center"/>
    </xf>
    <xf numFmtId="39" fontId="23" fillId="0" borderId="8" xfId="0" applyFont="1" applyFill="1" applyBorder="1" applyAlignment="1">
      <alignment horizontal="center"/>
    </xf>
    <xf numFmtId="39" fontId="22" fillId="0" borderId="7" xfId="0" applyFont="1" applyFill="1" applyBorder="1" applyAlignment="1">
      <alignment horizontal="justify"/>
    </xf>
    <xf numFmtId="39" fontId="24" fillId="0" borderId="26" xfId="0" applyFont="1" applyFill="1" applyBorder="1" applyAlignment="1">
      <alignment horizontal="center" vertical="center"/>
    </xf>
    <xf numFmtId="39" fontId="24" fillId="0" borderId="27" xfId="0" applyFont="1" applyFill="1" applyBorder="1" applyAlignment="1">
      <alignment horizontal="center" vertical="center"/>
    </xf>
    <xf numFmtId="39" fontId="24" fillId="0" borderId="28" xfId="0" applyFont="1" applyFill="1" applyBorder="1" applyAlignment="1">
      <alignment horizontal="center" vertical="center"/>
    </xf>
    <xf numFmtId="39" fontId="23" fillId="0" borderId="12" xfId="0" applyFont="1" applyFill="1" applyBorder="1" applyAlignment="1">
      <alignment horizontal="center"/>
    </xf>
    <xf numFmtId="39" fontId="23" fillId="0" borderId="2" xfId="0" applyFont="1" applyFill="1" applyBorder="1" applyAlignment="1">
      <alignment horizontal="center"/>
    </xf>
    <xf numFmtId="39" fontId="23" fillId="0" borderId="9" xfId="0" applyFont="1" applyFill="1" applyBorder="1" applyAlignment="1">
      <alignment horizontal="center"/>
    </xf>
    <xf numFmtId="37" fontId="26" fillId="0" borderId="29" xfId="0" applyNumberFormat="1" applyFont="1" applyFill="1" applyBorder="1" applyAlignment="1">
      <alignment horizontal="center" vertical="center"/>
    </xf>
    <xf numFmtId="37" fontId="26" fillId="0" borderId="30" xfId="0" applyNumberFormat="1" applyFont="1" applyFill="1" applyBorder="1" applyAlignment="1">
      <alignment horizontal="center" vertical="center"/>
    </xf>
    <xf numFmtId="37" fontId="26" fillId="0" borderId="31" xfId="0" applyNumberFormat="1" applyFont="1" applyFill="1" applyBorder="1" applyAlignment="1">
      <alignment horizontal="center" vertical="center"/>
    </xf>
    <xf numFmtId="37" fontId="26" fillId="0" borderId="24" xfId="0" applyNumberFormat="1" applyFont="1" applyFill="1" applyBorder="1" applyAlignment="1">
      <alignment horizontal="center" vertical="center"/>
    </xf>
    <xf numFmtId="37" fontId="26" fillId="0" borderId="1" xfId="0" applyNumberFormat="1" applyFont="1" applyFill="1" applyBorder="1" applyAlignment="1">
      <alignment horizontal="center" vertical="center"/>
    </xf>
    <xf numFmtId="37" fontId="26" fillId="0" borderId="25" xfId="0" applyNumberFormat="1" applyFont="1" applyFill="1" applyBorder="1" applyAlignment="1">
      <alignment horizontal="center" vertical="center"/>
    </xf>
    <xf numFmtId="39" fontId="24" fillId="0" borderId="3" xfId="0" applyFont="1" applyFill="1" applyBorder="1" applyAlignment="1" applyProtection="1">
      <alignment horizontal="center"/>
      <protection/>
    </xf>
    <xf numFmtId="39" fontId="24" fillId="0" borderId="0" xfId="0" applyFont="1" applyFill="1" applyBorder="1" applyAlignment="1" applyProtection="1">
      <alignment horizontal="center"/>
      <protection/>
    </xf>
    <xf numFmtId="39" fontId="24" fillId="0" borderId="4" xfId="0" applyFont="1" applyFill="1" applyBorder="1" applyAlignment="1" applyProtection="1">
      <alignment horizontal="center"/>
      <protection/>
    </xf>
    <xf numFmtId="39" fontId="22" fillId="0" borderId="3" xfId="0" applyFont="1" applyFill="1" applyBorder="1" applyAlignment="1" applyProtection="1" quotePrefix="1">
      <alignment horizontal="center"/>
      <protection/>
    </xf>
    <xf numFmtId="39" fontId="22" fillId="0" borderId="0" xfId="0" applyFont="1" applyFill="1" applyBorder="1" applyAlignment="1" applyProtection="1" quotePrefix="1">
      <alignment horizontal="center"/>
      <protection/>
    </xf>
    <xf numFmtId="39" fontId="22" fillId="0" borderId="4" xfId="0" applyFont="1" applyFill="1" applyBorder="1" applyAlignment="1" applyProtection="1" quotePrefix="1">
      <alignment horizontal="center"/>
      <protection/>
    </xf>
    <xf numFmtId="39" fontId="22" fillId="0" borderId="3" xfId="0" applyFont="1" applyFill="1" applyBorder="1" applyAlignment="1" applyProtection="1">
      <alignment horizontal="center"/>
      <protection/>
    </xf>
    <xf numFmtId="39" fontId="22" fillId="0" borderId="0" xfId="0" applyFont="1" applyFill="1" applyBorder="1" applyAlignment="1" applyProtection="1">
      <alignment horizontal="center"/>
      <protection/>
    </xf>
    <xf numFmtId="39" fontId="22" fillId="0" borderId="4" xfId="0" applyFont="1" applyFill="1" applyBorder="1" applyAlignment="1" applyProtection="1">
      <alignment horizontal="center"/>
      <protection/>
    </xf>
    <xf numFmtId="37" fontId="21" fillId="0" borderId="0" xfId="15" applyNumberFormat="1" applyFont="1" applyBorder="1" applyAlignment="1">
      <alignment horizontal="center"/>
    </xf>
    <xf numFmtId="0" fontId="8" fillId="0" borderId="0" xfId="23" applyFont="1" applyFill="1" applyAlignment="1">
      <alignment horizontal="right"/>
      <protection/>
    </xf>
    <xf numFmtId="0" fontId="8" fillId="0" borderId="1" xfId="23" applyFont="1" applyFill="1" applyBorder="1" applyAlignment="1">
      <alignment horizontal="right"/>
      <protection/>
    </xf>
    <xf numFmtId="0" fontId="8" fillId="0" borderId="0" xfId="23" applyFont="1" applyFill="1" applyAlignment="1">
      <alignment horizontal="center"/>
      <protection/>
    </xf>
    <xf numFmtId="0" fontId="8" fillId="0" borderId="0" xfId="23" applyFont="1" applyFill="1" applyBorder="1" applyAlignment="1">
      <alignment horizontal="center"/>
      <protection/>
    </xf>
    <xf numFmtId="0" fontId="8" fillId="0" borderId="0" xfId="22" applyFont="1" applyFill="1" applyAlignment="1">
      <alignment horizontal="center"/>
      <protection/>
    </xf>
    <xf numFmtId="0" fontId="8" fillId="0" borderId="0" xfId="23" applyFont="1" applyFill="1" applyBorder="1" applyAlignment="1">
      <alignment horizontal="left"/>
      <protection/>
    </xf>
  </cellXfs>
  <cellStyles count="12">
    <cellStyle name="Normal" xfId="0"/>
    <cellStyle name="Comma" xfId="15"/>
    <cellStyle name="Comma [0]" xfId="16"/>
    <cellStyle name="Currency" xfId="17"/>
    <cellStyle name="Currency [0]" xfId="18"/>
    <cellStyle name="Followed Hyperlink" xfId="19"/>
    <cellStyle name="Hyperlink" xfId="20"/>
    <cellStyle name="Normal_business seg._TCorporate 4th Qtr 2007 Results - final" xfId="21"/>
    <cellStyle name="Normal_GW 1Q2005 Qtrly Rpt" xfId="22"/>
    <cellStyle name="Normal_GW 1Q2005 Qtrly Rpt_TCorporate 4th Qtr 2007 Results - final" xfId="23"/>
    <cellStyle name="Normal_Quarterly report-new format"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6</xdr:row>
      <xdr:rowOff>104775</xdr:rowOff>
    </xdr:from>
    <xdr:to>
      <xdr:col>1</xdr:col>
      <xdr:colOff>485775</xdr:colOff>
      <xdr:row>6</xdr:row>
      <xdr:rowOff>104775</xdr:rowOff>
    </xdr:to>
    <xdr:sp>
      <xdr:nvSpPr>
        <xdr:cNvPr id="1" name="Line 3"/>
        <xdr:cNvSpPr>
          <a:spLocks/>
        </xdr:cNvSpPr>
      </xdr:nvSpPr>
      <xdr:spPr>
        <a:xfrm flipH="1">
          <a:off x="3362325" y="1343025"/>
          <a:ext cx="4572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6</xdr:row>
      <xdr:rowOff>95250</xdr:rowOff>
    </xdr:from>
    <xdr:to>
      <xdr:col>5</xdr:col>
      <xdr:colOff>504825</xdr:colOff>
      <xdr:row>6</xdr:row>
      <xdr:rowOff>104775</xdr:rowOff>
    </xdr:to>
    <xdr:sp>
      <xdr:nvSpPr>
        <xdr:cNvPr id="2" name="Line 7"/>
        <xdr:cNvSpPr>
          <a:spLocks/>
        </xdr:cNvSpPr>
      </xdr:nvSpPr>
      <xdr:spPr>
        <a:xfrm flipH="1" flipV="1">
          <a:off x="6315075" y="1333500"/>
          <a:ext cx="4857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762000</xdr:colOff>
      <xdr:row>6</xdr:row>
      <xdr:rowOff>85725</xdr:rowOff>
    </xdr:from>
    <xdr:to>
      <xdr:col>8</xdr:col>
      <xdr:colOff>0</xdr:colOff>
      <xdr:row>6</xdr:row>
      <xdr:rowOff>85725</xdr:rowOff>
    </xdr:to>
    <xdr:sp>
      <xdr:nvSpPr>
        <xdr:cNvPr id="3" name="Line 8"/>
        <xdr:cNvSpPr>
          <a:spLocks/>
        </xdr:cNvSpPr>
      </xdr:nvSpPr>
      <xdr:spPr>
        <a:xfrm flipV="1">
          <a:off x="8486775" y="1323975"/>
          <a:ext cx="4572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714375</xdr:colOff>
      <xdr:row>6</xdr:row>
      <xdr:rowOff>104775</xdr:rowOff>
    </xdr:from>
    <xdr:to>
      <xdr:col>4</xdr:col>
      <xdr:colOff>0</xdr:colOff>
      <xdr:row>6</xdr:row>
      <xdr:rowOff>104775</xdr:rowOff>
    </xdr:to>
    <xdr:sp>
      <xdr:nvSpPr>
        <xdr:cNvPr id="4" name="Line 9"/>
        <xdr:cNvSpPr>
          <a:spLocks/>
        </xdr:cNvSpPr>
      </xdr:nvSpPr>
      <xdr:spPr>
        <a:xfrm>
          <a:off x="5514975" y="1343025"/>
          <a:ext cx="514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99</xdr:row>
      <xdr:rowOff>9525</xdr:rowOff>
    </xdr:from>
    <xdr:to>
      <xdr:col>8</xdr:col>
      <xdr:colOff>419100</xdr:colOff>
      <xdr:row>100</xdr:row>
      <xdr:rowOff>161925</xdr:rowOff>
    </xdr:to>
    <xdr:sp>
      <xdr:nvSpPr>
        <xdr:cNvPr id="1" name="Text 18"/>
        <xdr:cNvSpPr txBox="1">
          <a:spLocks noChangeArrowheads="1"/>
        </xdr:cNvSpPr>
      </xdr:nvSpPr>
      <xdr:spPr>
        <a:xfrm>
          <a:off x="314325" y="16725900"/>
          <a:ext cx="5810250" cy="29527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latin typeface="Times New Roman"/>
              <a:ea typeface="Times New Roman"/>
              <a:cs typeface="Times New Roman"/>
            </a:rPr>
            <a:t>The auditors’ report  on the financial statements for the year end</a:t>
          </a:r>
          <a:r>
            <a:rPr lang="en-US" cap="none" sz="1000" b="0" i="0" u="none" baseline="0">
              <a:latin typeface="Times New Roman"/>
              <a:ea typeface="Times New Roman"/>
              <a:cs typeface="Times New Roman"/>
            </a:rPr>
            <a:t>ed 31 December 2009</a:t>
          </a:r>
          <a:r>
            <a:rPr lang="en-US" cap="none" sz="1000" b="0" i="0" u="none" baseline="0">
              <a:solidFill>
                <a:srgbClr val="000000"/>
              </a:solidFill>
              <a:latin typeface="Times New Roman"/>
              <a:ea typeface="Times New Roman"/>
              <a:cs typeface="Times New Roman"/>
            </a:rPr>
            <a:t> was not qualified.</a:t>
          </a:r>
        </a:p>
      </xdr:txBody>
    </xdr:sp>
    <xdr:clientData/>
  </xdr:twoCellAnchor>
  <xdr:twoCellAnchor>
    <xdr:from>
      <xdr:col>1</xdr:col>
      <xdr:colOff>9525</xdr:colOff>
      <xdr:row>142</xdr:row>
      <xdr:rowOff>0</xdr:rowOff>
    </xdr:from>
    <xdr:to>
      <xdr:col>8</xdr:col>
      <xdr:colOff>409575</xdr:colOff>
      <xdr:row>142</xdr:row>
      <xdr:rowOff>0</xdr:rowOff>
    </xdr:to>
    <xdr:sp>
      <xdr:nvSpPr>
        <xdr:cNvPr id="2" name="Text 18"/>
        <xdr:cNvSpPr txBox="1">
          <a:spLocks noChangeArrowheads="1"/>
        </xdr:cNvSpPr>
      </xdr:nvSpPr>
      <xdr:spPr>
        <a:xfrm>
          <a:off x="314325" y="24060150"/>
          <a:ext cx="5800725"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There were no changes in the valuation of property, plant and equipment since the last audited financial statements for the year ended 31 December 2003.</a:t>
          </a:r>
        </a:p>
      </xdr:txBody>
    </xdr:sp>
    <xdr:clientData/>
  </xdr:twoCellAnchor>
  <xdr:twoCellAnchor>
    <xdr:from>
      <xdr:col>1</xdr:col>
      <xdr:colOff>9525</xdr:colOff>
      <xdr:row>144</xdr:row>
      <xdr:rowOff>9525</xdr:rowOff>
    </xdr:from>
    <xdr:to>
      <xdr:col>9</xdr:col>
      <xdr:colOff>0</xdr:colOff>
      <xdr:row>147</xdr:row>
      <xdr:rowOff>161925</xdr:rowOff>
    </xdr:to>
    <xdr:sp>
      <xdr:nvSpPr>
        <xdr:cNvPr id="3" name="Text 18"/>
        <xdr:cNvSpPr txBox="1">
          <a:spLocks noChangeArrowheads="1"/>
        </xdr:cNvSpPr>
      </xdr:nvSpPr>
      <xdr:spPr>
        <a:xfrm>
          <a:off x="314325" y="24412575"/>
          <a:ext cx="6057900" cy="657225"/>
        </a:xfrm>
        <a:prstGeom prst="rect">
          <a:avLst/>
        </a:prstGeom>
        <a:solidFill>
          <a:srgbClr val="FFFFFF"/>
        </a:solidFill>
        <a:ln w="1" cmpd="sng">
          <a:noFill/>
        </a:ln>
      </xdr:spPr>
      <xdr:txBody>
        <a:bodyPr vertOverflow="clip" wrap="square"/>
        <a:p>
          <a:pPr algn="just">
            <a:defRPr/>
          </a:pPr>
          <a:r>
            <a:rPr lang="en-US" cap="none" sz="1000" b="0" i="0" u="none" baseline="0"/>
            <a:t>There were no material events subsequent to the end of the current quarter.</a:t>
          </a:r>
        </a:p>
      </xdr:txBody>
    </xdr:sp>
    <xdr:clientData/>
  </xdr:twoCellAnchor>
  <xdr:twoCellAnchor>
    <xdr:from>
      <xdr:col>1</xdr:col>
      <xdr:colOff>9525</xdr:colOff>
      <xdr:row>150</xdr:row>
      <xdr:rowOff>9525</xdr:rowOff>
    </xdr:from>
    <xdr:to>
      <xdr:col>9</xdr:col>
      <xdr:colOff>0</xdr:colOff>
      <xdr:row>153</xdr:row>
      <xdr:rowOff>123825</xdr:rowOff>
    </xdr:to>
    <xdr:sp>
      <xdr:nvSpPr>
        <xdr:cNvPr id="4" name="Text 18"/>
        <xdr:cNvSpPr txBox="1">
          <a:spLocks noChangeArrowheads="1"/>
        </xdr:cNvSpPr>
      </xdr:nvSpPr>
      <xdr:spPr>
        <a:xfrm>
          <a:off x="314325" y="25441275"/>
          <a:ext cx="6057900" cy="62865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There were no changes in the composition of the Group for the current year to-date.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0</xdr:col>
      <xdr:colOff>295275</xdr:colOff>
      <xdr:row>167</xdr:row>
      <xdr:rowOff>57150</xdr:rowOff>
    </xdr:from>
    <xdr:to>
      <xdr:col>8</xdr:col>
      <xdr:colOff>285750</xdr:colOff>
      <xdr:row>169</xdr:row>
      <xdr:rowOff>123825</xdr:rowOff>
    </xdr:to>
    <xdr:sp>
      <xdr:nvSpPr>
        <xdr:cNvPr id="5" name="Text 18"/>
        <xdr:cNvSpPr txBox="1">
          <a:spLocks noChangeArrowheads="1"/>
        </xdr:cNvSpPr>
      </xdr:nvSpPr>
      <xdr:spPr>
        <a:xfrm>
          <a:off x="295275" y="28279725"/>
          <a:ext cx="5695950" cy="409575"/>
        </a:xfrm>
        <a:prstGeom prst="rect">
          <a:avLst/>
        </a:prstGeom>
        <a:solidFill>
          <a:srgbClr val="FFFFFF"/>
        </a:solidFill>
        <a:ln w="1" cmpd="sng">
          <a:noFill/>
        </a:ln>
      </xdr:spPr>
      <xdr:txBody>
        <a:bodyPr vertOverflow="clip" wrap="square"/>
        <a:p>
          <a:pPr algn="l">
            <a:defRPr/>
          </a:pPr>
          <a:r>
            <a:rPr lang="en-US" cap="none" sz="1000" b="0" i="0" u="none" baseline="0"/>
            <a:t>The Group's contingent liabilities of a material nature as at the date of issue of this interim report were as follows:</a:t>
          </a:r>
        </a:p>
      </xdr:txBody>
    </xdr:sp>
    <xdr:clientData/>
  </xdr:twoCellAnchor>
  <xdr:twoCellAnchor>
    <xdr:from>
      <xdr:col>1</xdr:col>
      <xdr:colOff>9525</xdr:colOff>
      <xdr:row>260</xdr:row>
      <xdr:rowOff>9525</xdr:rowOff>
    </xdr:from>
    <xdr:to>
      <xdr:col>9</xdr:col>
      <xdr:colOff>0</xdr:colOff>
      <xdr:row>265</xdr:row>
      <xdr:rowOff>142875</xdr:rowOff>
    </xdr:to>
    <xdr:sp>
      <xdr:nvSpPr>
        <xdr:cNvPr id="6" name="Text 18"/>
        <xdr:cNvSpPr txBox="1">
          <a:spLocks noChangeArrowheads="1"/>
        </xdr:cNvSpPr>
      </xdr:nvSpPr>
      <xdr:spPr>
        <a:xfrm>
          <a:off x="314325" y="44148375"/>
          <a:ext cx="6057900" cy="1000125"/>
        </a:xfrm>
        <a:prstGeom prst="rect">
          <a:avLst/>
        </a:prstGeom>
        <a:solidFill>
          <a:srgbClr val="FFFFFF"/>
        </a:solidFill>
        <a:ln w="1" cmpd="sng">
          <a:noFill/>
        </a:ln>
      </xdr:spPr>
      <xdr:txBody>
        <a:bodyPr vertOverflow="clip" wrap="square"/>
        <a:p>
          <a:pPr algn="l">
            <a:defRPr/>
          </a:pPr>
          <a:r>
            <a:rPr lang="en-US" cap="none" sz="1000" b="0" i="0" u="none" baseline="0"/>
            <a:t>For the current quarter ended 30 June 2010, the Group registered a revenue of RM 4.20 million as compared with        RM 2.23 million in the corresponding quarter ended 30 June 2009. 
The Group recorded a pre-tax loss of RM 3.2 million for the current quarter ended 30 June 2010 as compared to a pre-tax loss of RM 1.7 million in the corresponding quarter ended 30 June 2009.
</a:t>
          </a:r>
        </a:p>
      </xdr:txBody>
    </xdr:sp>
    <xdr:clientData/>
  </xdr:twoCellAnchor>
  <xdr:twoCellAnchor>
    <xdr:from>
      <xdr:col>1</xdr:col>
      <xdr:colOff>19050</xdr:colOff>
      <xdr:row>267</xdr:row>
      <xdr:rowOff>123825</xdr:rowOff>
    </xdr:from>
    <xdr:to>
      <xdr:col>9</xdr:col>
      <xdr:colOff>0</xdr:colOff>
      <xdr:row>272</xdr:row>
      <xdr:rowOff>76200</xdr:rowOff>
    </xdr:to>
    <xdr:sp>
      <xdr:nvSpPr>
        <xdr:cNvPr id="7" name="Text 18"/>
        <xdr:cNvSpPr txBox="1">
          <a:spLocks noChangeArrowheads="1"/>
        </xdr:cNvSpPr>
      </xdr:nvSpPr>
      <xdr:spPr>
        <a:xfrm>
          <a:off x="323850" y="45462825"/>
          <a:ext cx="6048375" cy="838200"/>
        </a:xfrm>
        <a:prstGeom prst="rect">
          <a:avLst/>
        </a:prstGeom>
        <a:solidFill>
          <a:srgbClr val="FFFFFF"/>
        </a:solidFill>
        <a:ln w="1" cmpd="sng">
          <a:noFill/>
        </a:ln>
      </xdr:spPr>
      <xdr:txBody>
        <a:bodyPr vertOverflow="clip" wrap="square"/>
        <a:p>
          <a:pPr algn="l">
            <a:defRPr/>
          </a:pPr>
          <a:r>
            <a:rPr lang="en-US" cap="none" sz="1000" b="0" i="0" u="none" baseline="0"/>
            <a:t>In the current quarter ended 30 June 2010, the Group recorded a pre-tax loss of RM 3.2 million which includes the loss on disposal of fixed assets amounting to RM 2.76 million as compared to a pre-tax loss of RM 1.21 million in the immediate preceding quarter. </a:t>
          </a:r>
        </a:p>
      </xdr:txBody>
    </xdr:sp>
    <xdr:clientData/>
  </xdr:twoCellAnchor>
  <xdr:twoCellAnchor>
    <xdr:from>
      <xdr:col>1</xdr:col>
      <xdr:colOff>9525</xdr:colOff>
      <xdr:row>275</xdr:row>
      <xdr:rowOff>9525</xdr:rowOff>
    </xdr:from>
    <xdr:to>
      <xdr:col>9</xdr:col>
      <xdr:colOff>0</xdr:colOff>
      <xdr:row>279</xdr:row>
      <xdr:rowOff>95250</xdr:rowOff>
    </xdr:to>
    <xdr:sp>
      <xdr:nvSpPr>
        <xdr:cNvPr id="8" name="Text 18"/>
        <xdr:cNvSpPr txBox="1">
          <a:spLocks noChangeArrowheads="1"/>
        </xdr:cNvSpPr>
      </xdr:nvSpPr>
      <xdr:spPr>
        <a:xfrm>
          <a:off x="314325" y="46748700"/>
          <a:ext cx="6057900" cy="781050"/>
        </a:xfrm>
        <a:prstGeom prst="rect">
          <a:avLst/>
        </a:prstGeom>
        <a:solidFill>
          <a:srgbClr val="FFFFFF"/>
        </a:solidFill>
        <a:ln w="1" cmpd="sng">
          <a:noFill/>
        </a:ln>
      </xdr:spPr>
      <xdr:txBody>
        <a:bodyPr vertOverflow="clip" wrap="square"/>
        <a:p>
          <a:pPr algn="l">
            <a:defRPr/>
          </a:pPr>
          <a:r>
            <a:rPr lang="en-US" cap="none" sz="1000" b="0" i="0" u="none" baseline="0"/>
            <a:t>Log prices have improved . With that the directors are optimistic that the price recovery will contribute towards the better performance of the company.</a:t>
          </a:r>
        </a:p>
      </xdr:txBody>
    </xdr:sp>
    <xdr:clientData/>
  </xdr:twoCellAnchor>
  <xdr:twoCellAnchor>
    <xdr:from>
      <xdr:col>1</xdr:col>
      <xdr:colOff>9525</xdr:colOff>
      <xdr:row>123</xdr:row>
      <xdr:rowOff>9525</xdr:rowOff>
    </xdr:from>
    <xdr:to>
      <xdr:col>9</xdr:col>
      <xdr:colOff>0</xdr:colOff>
      <xdr:row>125</xdr:row>
      <xdr:rowOff>114300</xdr:rowOff>
    </xdr:to>
    <xdr:sp>
      <xdr:nvSpPr>
        <xdr:cNvPr id="9" name="Text 18"/>
        <xdr:cNvSpPr txBox="1">
          <a:spLocks noChangeArrowheads="1"/>
        </xdr:cNvSpPr>
      </xdr:nvSpPr>
      <xdr:spPr>
        <a:xfrm>
          <a:off x="314325" y="20783550"/>
          <a:ext cx="6057900" cy="43815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latin typeface="Times New Roman"/>
              <a:ea typeface="Times New Roman"/>
              <a:cs typeface="Times New Roman"/>
            </a:rPr>
            <a:t>There were no dividends paid since the last financial year ende</a:t>
          </a:r>
          <a:r>
            <a:rPr lang="en-US" cap="none" sz="1000" b="0" i="0" u="none" baseline="0">
              <a:latin typeface="Times New Roman"/>
              <a:ea typeface="Times New Roman"/>
              <a:cs typeface="Times New Roman"/>
            </a:rPr>
            <a:t>d 31 December 2009.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9525</xdr:colOff>
      <xdr:row>285</xdr:row>
      <xdr:rowOff>0</xdr:rowOff>
    </xdr:from>
    <xdr:to>
      <xdr:col>8</xdr:col>
      <xdr:colOff>523875</xdr:colOff>
      <xdr:row>285</xdr:row>
      <xdr:rowOff>0</xdr:rowOff>
    </xdr:to>
    <xdr:sp>
      <xdr:nvSpPr>
        <xdr:cNvPr id="10" name="Text 18"/>
        <xdr:cNvSpPr txBox="1">
          <a:spLocks noChangeArrowheads="1"/>
        </xdr:cNvSpPr>
      </xdr:nvSpPr>
      <xdr:spPr>
        <a:xfrm>
          <a:off x="314325" y="48434625"/>
          <a:ext cx="5915025"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is no material variance between the results as disclosed in this announcement and the results as disclosed in the profit estimate in the prospectus dated 23 June 2004.</a:t>
          </a:r>
        </a:p>
      </xdr:txBody>
    </xdr:sp>
    <xdr:clientData/>
  </xdr:twoCellAnchor>
  <xdr:twoCellAnchor>
    <xdr:from>
      <xdr:col>1</xdr:col>
      <xdr:colOff>38100</xdr:colOff>
      <xdr:row>305</xdr:row>
      <xdr:rowOff>76200</xdr:rowOff>
    </xdr:from>
    <xdr:to>
      <xdr:col>9</xdr:col>
      <xdr:colOff>0</xdr:colOff>
      <xdr:row>308</xdr:row>
      <xdr:rowOff>85725</xdr:rowOff>
    </xdr:to>
    <xdr:sp>
      <xdr:nvSpPr>
        <xdr:cNvPr id="11" name="Text 18"/>
        <xdr:cNvSpPr txBox="1">
          <a:spLocks noChangeArrowheads="1"/>
        </xdr:cNvSpPr>
      </xdr:nvSpPr>
      <xdr:spPr>
        <a:xfrm>
          <a:off x="342900" y="51520725"/>
          <a:ext cx="6029325" cy="53340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There were no disposal of unquoted investments and/or properties for the current quarter and financial year
 under review.</a:t>
          </a:r>
        </a:p>
      </xdr:txBody>
    </xdr:sp>
    <xdr:clientData/>
  </xdr:twoCellAnchor>
  <xdr:twoCellAnchor>
    <xdr:from>
      <xdr:col>1</xdr:col>
      <xdr:colOff>9525</xdr:colOff>
      <xdr:row>310</xdr:row>
      <xdr:rowOff>85725</xdr:rowOff>
    </xdr:from>
    <xdr:to>
      <xdr:col>9</xdr:col>
      <xdr:colOff>0</xdr:colOff>
      <xdr:row>313</xdr:row>
      <xdr:rowOff>142875</xdr:rowOff>
    </xdr:to>
    <xdr:sp>
      <xdr:nvSpPr>
        <xdr:cNvPr id="12" name="Text 18"/>
        <xdr:cNvSpPr txBox="1">
          <a:spLocks noChangeArrowheads="1"/>
        </xdr:cNvSpPr>
      </xdr:nvSpPr>
      <xdr:spPr>
        <a:xfrm>
          <a:off x="314325" y="52377975"/>
          <a:ext cx="6057900" cy="57150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(a) There were no purchases or disposals of quoted securities for the current quarter under review.
(b) There were no investments in quoted securities as at the end of the financial year.
</a:t>
          </a:r>
        </a:p>
      </xdr:txBody>
    </xdr:sp>
    <xdr:clientData/>
  </xdr:twoCellAnchor>
  <xdr:twoCellAnchor>
    <xdr:from>
      <xdr:col>0</xdr:col>
      <xdr:colOff>95250</xdr:colOff>
      <xdr:row>316</xdr:row>
      <xdr:rowOff>0</xdr:rowOff>
    </xdr:from>
    <xdr:to>
      <xdr:col>8</xdr:col>
      <xdr:colOff>276225</xdr:colOff>
      <xdr:row>317</xdr:row>
      <xdr:rowOff>161925</xdr:rowOff>
    </xdr:to>
    <xdr:sp>
      <xdr:nvSpPr>
        <xdr:cNvPr id="13" name="Text 18"/>
        <xdr:cNvSpPr txBox="1">
          <a:spLocks noChangeArrowheads="1"/>
        </xdr:cNvSpPr>
      </xdr:nvSpPr>
      <xdr:spPr>
        <a:xfrm>
          <a:off x="95250" y="53330475"/>
          <a:ext cx="5886450" cy="30480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        There are no corporate proposals announced but not completed as at the date of this report.
</a:t>
          </a:r>
        </a:p>
      </xdr:txBody>
    </xdr:sp>
    <xdr:clientData/>
  </xdr:twoCellAnchor>
  <xdr:twoCellAnchor>
    <xdr:from>
      <xdr:col>1</xdr:col>
      <xdr:colOff>352425</xdr:colOff>
      <xdr:row>364</xdr:row>
      <xdr:rowOff>19050</xdr:rowOff>
    </xdr:from>
    <xdr:to>
      <xdr:col>8</xdr:col>
      <xdr:colOff>361950</xdr:colOff>
      <xdr:row>387</xdr:row>
      <xdr:rowOff>171450</xdr:rowOff>
    </xdr:to>
    <xdr:sp>
      <xdr:nvSpPr>
        <xdr:cNvPr id="14" name="Text 18"/>
        <xdr:cNvSpPr txBox="1">
          <a:spLocks noChangeArrowheads="1"/>
        </xdr:cNvSpPr>
      </xdr:nvSpPr>
      <xdr:spPr>
        <a:xfrm>
          <a:off x="657225" y="57588150"/>
          <a:ext cx="5410200" cy="4276725"/>
        </a:xfrm>
        <a:prstGeom prst="rect">
          <a:avLst/>
        </a:prstGeom>
        <a:solidFill>
          <a:srgbClr val="FFFFFF"/>
        </a:solidFill>
        <a:ln w="1" cmpd="sng">
          <a:noFill/>
        </a:ln>
      </xdr:spPr>
      <xdr:txBody>
        <a:bodyPr vertOverflow="clip" wrap="square"/>
        <a:p>
          <a:pPr algn="l">
            <a:defRPr/>
          </a:pPr>
          <a:r>
            <a:rPr lang="en-US" cap="none" sz="1000" b="1" i="0" u="none" baseline="0">
              <a:latin typeface="Times New Roman"/>
              <a:ea typeface="Times New Roman"/>
              <a:cs typeface="Times New Roman"/>
            </a:rPr>
            <a:t>Claim by Syarikat Neptune Enterprise Sdn. Bhd. against Timberwell Enterprise Sdn. Bhd. for the sum of RM 900,594.55</a:t>
          </a:r>
          <a:r>
            <a:rPr lang="en-US" cap="none" sz="1000" b="0" i="0" u="none" baseline="0">
              <a:latin typeface="Times New Roman"/>
              <a:ea typeface="Times New Roman"/>
              <a:cs typeface="Times New Roman"/>
            </a:rPr>
            <a:t>
The High Court has on 18th September 2009 delivered a judgement in favour of Syarikat Neptune Enterprise Sdn. Bhd. in the sum of RM 350,486.20 with interest of RM 92,793.15 and statutory interest of 8% per annum until the date of full payment.
TEnterprise has engaged Messrs. PK Lim &amp; Co. to lodge an appeal to the Court of Appeal. A Notice of Appeal was subsequently filed in the High Court on 15th October 2009.
The above total judgement sum of RM 443,279.35 was provided in the accounts as liabilities notwithstanding the future outcome of the appeal.
Syarikat Neptune Enterprise Sdn. Bhd. had filed a winding-up petition on TEnterprise on the 14 December 2009 notwithstanding the outcome of the appeal. The court has fixed the hearing date of the winding-up petition on the 29 March 2010. Messrs. PK Lim &amp; Co will, on behalf of TEnterprise appeal against the winding-up petition and apply for an early hearing of our appeal in view of this development.
On 14 April 2010, the court has ruled that the winding-up petition by Syarikat Neptune Enterprise Sdn. Bhd. was not in order and ask the petitioner to apply to re-file and re-serve the Affidevit Verifying Petition. The hearing date of this petition has been fixed by the High Court at Kota Kinabalu on the 3rd September 2010 at 9.00 am.
</a:t>
          </a:r>
        </a:p>
      </xdr:txBody>
    </xdr:sp>
    <xdr:clientData/>
  </xdr:twoCellAnchor>
  <xdr:twoCellAnchor>
    <xdr:from>
      <xdr:col>1</xdr:col>
      <xdr:colOff>9525</xdr:colOff>
      <xdr:row>8</xdr:row>
      <xdr:rowOff>95250</xdr:rowOff>
    </xdr:from>
    <xdr:to>
      <xdr:col>8</xdr:col>
      <xdr:colOff>266700</xdr:colOff>
      <xdr:row>17</xdr:row>
      <xdr:rowOff>171450</xdr:rowOff>
    </xdr:to>
    <xdr:sp>
      <xdr:nvSpPr>
        <xdr:cNvPr id="15" name="TextBox 15"/>
        <xdr:cNvSpPr txBox="1">
          <a:spLocks noChangeArrowheads="1"/>
        </xdr:cNvSpPr>
      </xdr:nvSpPr>
      <xdr:spPr>
        <a:xfrm>
          <a:off x="314325" y="1419225"/>
          <a:ext cx="5657850" cy="1676400"/>
        </a:xfrm>
        <a:prstGeom prst="rect">
          <a:avLst/>
        </a:prstGeom>
        <a:solidFill>
          <a:srgbClr val="FFFFFF"/>
        </a:solidFill>
        <a:ln w="9525" cmpd="sng">
          <a:noFill/>
        </a:ln>
      </xdr:spPr>
      <xdr:txBody>
        <a:bodyPr vertOverflow="clip" wrap="square"/>
        <a:p>
          <a:pPr algn="just">
            <a:defRPr/>
          </a:pPr>
          <a:r>
            <a:rPr lang="en-US" cap="none" sz="1000" b="0" i="0" u="none" baseline="0"/>
            <a:t>The interim financial statements are unaudited and have been prepared in accordance with the requirements of FRS 134: Interim Financial Reporting and paragraph 9.22 of the Bursa Malaysia Securities Berhad / (Bursa Securities) Main Market Listing Requirement.
The interim financial statements should be read in conjunction with the audited financial statements for the year ended 31 December 2009.  These explanatory notes attached to the interim financial statements provide an explanation of events and transactions that are significant to an understanding of the changes in the financial position and performance of the Group since the financial year ended 31 December 2009.
</a:t>
          </a:r>
        </a:p>
      </xdr:txBody>
    </xdr:sp>
    <xdr:clientData/>
  </xdr:twoCellAnchor>
  <xdr:twoCellAnchor>
    <xdr:from>
      <xdr:col>0</xdr:col>
      <xdr:colOff>295275</xdr:colOff>
      <xdr:row>427</xdr:row>
      <xdr:rowOff>0</xdr:rowOff>
    </xdr:from>
    <xdr:to>
      <xdr:col>8</xdr:col>
      <xdr:colOff>247650</xdr:colOff>
      <xdr:row>434</xdr:row>
      <xdr:rowOff>76200</xdr:rowOff>
    </xdr:to>
    <xdr:sp>
      <xdr:nvSpPr>
        <xdr:cNvPr id="16" name="TextBox 16"/>
        <xdr:cNvSpPr txBox="1">
          <a:spLocks noChangeArrowheads="1"/>
        </xdr:cNvSpPr>
      </xdr:nvSpPr>
      <xdr:spPr>
        <a:xfrm>
          <a:off x="295275" y="68551425"/>
          <a:ext cx="5657850" cy="1209675"/>
        </a:xfrm>
        <a:prstGeom prst="rect">
          <a:avLst/>
        </a:prstGeom>
        <a:solidFill>
          <a:srgbClr val="FFFFFF"/>
        </a:solidFill>
        <a:ln w="9525" cmpd="sng">
          <a:noFill/>
        </a:ln>
      </xdr:spPr>
      <xdr:txBody>
        <a:bodyPr vertOverflow="clip" wrap="square"/>
        <a:p>
          <a:pPr algn="l">
            <a:defRPr/>
          </a:pPr>
          <a:r>
            <a:rPr lang="en-US" cap="none" sz="1000" b="0" i="0" u="none" baseline="0"/>
            <a:t>The Group issued 22,262,667 warrants at the exercise price of RM1.20 in the previous corporate proposal - Rights Issue with Warrants.  
As at the end of current quarter, no warrants has been exercised.  There is no diluted earnings per share as the exercise price of the warrants is above the market price of the Company’s shares for the current quarter year-to-date.  The warrants are deemed non dilutive.</a:t>
          </a:r>
        </a:p>
      </xdr:txBody>
    </xdr:sp>
    <xdr:clientData/>
  </xdr:twoCellAnchor>
  <xdr:twoCellAnchor>
    <xdr:from>
      <xdr:col>1</xdr:col>
      <xdr:colOff>19050</xdr:colOff>
      <xdr:row>148</xdr:row>
      <xdr:rowOff>0</xdr:rowOff>
    </xdr:from>
    <xdr:to>
      <xdr:col>8</xdr:col>
      <xdr:colOff>514350</xdr:colOff>
      <xdr:row>148</xdr:row>
      <xdr:rowOff>0</xdr:rowOff>
    </xdr:to>
    <xdr:sp>
      <xdr:nvSpPr>
        <xdr:cNvPr id="17" name="TextBox 17"/>
        <xdr:cNvSpPr txBox="1">
          <a:spLocks noChangeArrowheads="1"/>
        </xdr:cNvSpPr>
      </xdr:nvSpPr>
      <xdr:spPr>
        <a:xfrm>
          <a:off x="323850" y="25012650"/>
          <a:ext cx="5895975" cy="0"/>
        </a:xfrm>
        <a:prstGeom prst="rect">
          <a:avLst/>
        </a:prstGeom>
        <a:solidFill>
          <a:srgbClr val="FFFFFF"/>
        </a:solidFill>
        <a:ln w="9525" cmpd="sng">
          <a:noFill/>
        </a:ln>
      </xdr:spPr>
      <xdr:txBody>
        <a:bodyPr vertOverflow="clip" wrap="square"/>
        <a:p>
          <a:pPr algn="l">
            <a:defRPr/>
          </a:pPr>
          <a:r>
            <a:rPr lang="en-US" cap="none" sz="1000" b="0" i="0" u="none" baseline="0"/>
            <a:t>The increase in the Company’s issued and fully paid-up share capital pursuant the Group’s listing on the Second Board of MSEB are as follows :</a:t>
          </a:r>
        </a:p>
      </xdr:txBody>
    </xdr:sp>
    <xdr:clientData/>
  </xdr:twoCellAnchor>
  <xdr:twoCellAnchor>
    <xdr:from>
      <xdr:col>1</xdr:col>
      <xdr:colOff>0</xdr:colOff>
      <xdr:row>148</xdr:row>
      <xdr:rowOff>0</xdr:rowOff>
    </xdr:from>
    <xdr:to>
      <xdr:col>8</xdr:col>
      <xdr:colOff>447675</xdr:colOff>
      <xdr:row>148</xdr:row>
      <xdr:rowOff>0</xdr:rowOff>
    </xdr:to>
    <xdr:sp>
      <xdr:nvSpPr>
        <xdr:cNvPr id="18" name="TextBox 18"/>
        <xdr:cNvSpPr txBox="1">
          <a:spLocks noChangeArrowheads="1"/>
        </xdr:cNvSpPr>
      </xdr:nvSpPr>
      <xdr:spPr>
        <a:xfrm>
          <a:off x="304800" y="25012650"/>
          <a:ext cx="5848350" cy="0"/>
        </a:xfrm>
        <a:prstGeom prst="rect">
          <a:avLst/>
        </a:prstGeom>
        <a:solidFill>
          <a:srgbClr val="FFFFFF"/>
        </a:solidFill>
        <a:ln w="9525" cmpd="sng">
          <a:noFill/>
        </a:ln>
      </xdr:spPr>
      <xdr:txBody>
        <a:bodyPr vertOverflow="clip" wrap="square"/>
        <a:p>
          <a:pPr algn="l">
            <a:defRPr/>
          </a:pPr>
          <a:r>
            <a:rPr lang="en-US" cap="none" sz="1000" b="0" i="0" u="none" baseline="0"/>
            <a:t>On 12.2.04, the Company sub-divided its shares from ordinary shares of RM1.00 each to ordinary shares of RM0.50 each. The issued share capital of BKOON after the subdivision is 66,400,000 ordinary shares of RM0.50 each.</a:t>
          </a:r>
        </a:p>
      </xdr:txBody>
    </xdr:sp>
    <xdr:clientData/>
  </xdr:twoCellAnchor>
  <xdr:twoCellAnchor>
    <xdr:from>
      <xdr:col>1</xdr:col>
      <xdr:colOff>9525</xdr:colOff>
      <xdr:row>103</xdr:row>
      <xdr:rowOff>0</xdr:rowOff>
    </xdr:from>
    <xdr:to>
      <xdr:col>8</xdr:col>
      <xdr:colOff>419100</xdr:colOff>
      <xdr:row>103</xdr:row>
      <xdr:rowOff>0</xdr:rowOff>
    </xdr:to>
    <xdr:sp>
      <xdr:nvSpPr>
        <xdr:cNvPr id="19" name="Text 18"/>
        <xdr:cNvSpPr txBox="1">
          <a:spLocks noChangeArrowheads="1"/>
        </xdr:cNvSpPr>
      </xdr:nvSpPr>
      <xdr:spPr>
        <a:xfrm>
          <a:off x="314325" y="17325975"/>
          <a:ext cx="5810250"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  The auditors’ report  on the financial statements for the year ended 31 December 2003 was not qualified.</a:t>
          </a:r>
        </a:p>
      </xdr:txBody>
    </xdr:sp>
    <xdr:clientData/>
  </xdr:twoCellAnchor>
  <xdr:twoCellAnchor>
    <xdr:from>
      <xdr:col>1</xdr:col>
      <xdr:colOff>9525</xdr:colOff>
      <xdr:row>301</xdr:row>
      <xdr:rowOff>9525</xdr:rowOff>
    </xdr:from>
    <xdr:to>
      <xdr:col>9</xdr:col>
      <xdr:colOff>0</xdr:colOff>
      <xdr:row>303</xdr:row>
      <xdr:rowOff>152400</xdr:rowOff>
    </xdr:to>
    <xdr:sp>
      <xdr:nvSpPr>
        <xdr:cNvPr id="20" name="Text 18"/>
        <xdr:cNvSpPr txBox="1">
          <a:spLocks noChangeArrowheads="1"/>
        </xdr:cNvSpPr>
      </xdr:nvSpPr>
      <xdr:spPr>
        <a:xfrm>
          <a:off x="314325" y="50777775"/>
          <a:ext cx="6057900" cy="466725"/>
        </a:xfrm>
        <a:prstGeom prst="rect">
          <a:avLst/>
        </a:prstGeom>
        <a:solidFill>
          <a:srgbClr val="FFFFFF"/>
        </a:solidFill>
        <a:ln w="1" cmpd="sng">
          <a:noFill/>
        </a:ln>
      </xdr:spPr>
      <xdr:txBody>
        <a:bodyPr vertOverflow="clip" wrap="square"/>
        <a:p>
          <a:pPr algn="just">
            <a:defRPr/>
          </a:pPr>
          <a:r>
            <a:rPr lang="en-US" cap="none" sz="1000" b="0" i="0" u="none" baseline="0"/>
            <a:t>The effective tax rate for the periods presented above is higher than the statutory tax rate on chargeable income applicable in Malaysia principally due to non-allowable losses of certain subsidiaries. </a:t>
          </a:r>
        </a:p>
      </xdr:txBody>
    </xdr:sp>
    <xdr:clientData/>
  </xdr:twoCellAnchor>
  <xdr:twoCellAnchor>
    <xdr:from>
      <xdr:col>0</xdr:col>
      <xdr:colOff>295275</xdr:colOff>
      <xdr:row>357</xdr:row>
      <xdr:rowOff>104775</xdr:rowOff>
    </xdr:from>
    <xdr:to>
      <xdr:col>8</xdr:col>
      <xdr:colOff>285750</xdr:colOff>
      <xdr:row>361</xdr:row>
      <xdr:rowOff>66675</xdr:rowOff>
    </xdr:to>
    <xdr:sp>
      <xdr:nvSpPr>
        <xdr:cNvPr id="21" name="Text 18"/>
        <xdr:cNvSpPr txBox="1">
          <a:spLocks noChangeArrowheads="1"/>
        </xdr:cNvSpPr>
      </xdr:nvSpPr>
      <xdr:spPr>
        <a:xfrm>
          <a:off x="295275" y="56464200"/>
          <a:ext cx="5695950" cy="60007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 Group does not have any financial instruments with off balance sheet risk as at the date of this announcement.</a:t>
          </a:r>
        </a:p>
      </xdr:txBody>
    </xdr:sp>
    <xdr:clientData/>
  </xdr:twoCellAnchor>
  <xdr:twoCellAnchor>
    <xdr:from>
      <xdr:col>1</xdr:col>
      <xdr:colOff>9525</xdr:colOff>
      <xdr:row>135</xdr:row>
      <xdr:rowOff>9525</xdr:rowOff>
    </xdr:from>
    <xdr:to>
      <xdr:col>9</xdr:col>
      <xdr:colOff>0</xdr:colOff>
      <xdr:row>141</xdr:row>
      <xdr:rowOff>66675</xdr:rowOff>
    </xdr:to>
    <xdr:sp>
      <xdr:nvSpPr>
        <xdr:cNvPr id="22" name="Text 18"/>
        <xdr:cNvSpPr txBox="1">
          <a:spLocks noChangeArrowheads="1"/>
        </xdr:cNvSpPr>
      </xdr:nvSpPr>
      <xdr:spPr>
        <a:xfrm>
          <a:off x="314325" y="22726650"/>
          <a:ext cx="6057900" cy="111442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 Directors have applied the transitional provisions of International Accounting Standard No. 16 (Revised) "Property, Plant and Equipment" as adopted by Malaysian Accounting Standards Board which allow the long term leasehold land and building to be stated at their 1996 valuation less accumulated depreciation.  Accordingly, there have been no change to the valuation.
</a:t>
          </a:r>
        </a:p>
      </xdr:txBody>
    </xdr:sp>
    <xdr:clientData/>
  </xdr:twoCellAnchor>
  <xdr:twoCellAnchor>
    <xdr:from>
      <xdr:col>1</xdr:col>
      <xdr:colOff>28575</xdr:colOff>
      <xdr:row>408</xdr:row>
      <xdr:rowOff>9525</xdr:rowOff>
    </xdr:from>
    <xdr:to>
      <xdr:col>8</xdr:col>
      <xdr:colOff>209550</xdr:colOff>
      <xdr:row>409</xdr:row>
      <xdr:rowOff>152400</xdr:rowOff>
    </xdr:to>
    <xdr:sp>
      <xdr:nvSpPr>
        <xdr:cNvPr id="23" name="TextBox 23"/>
        <xdr:cNvSpPr txBox="1">
          <a:spLocks noChangeArrowheads="1"/>
        </xdr:cNvSpPr>
      </xdr:nvSpPr>
      <xdr:spPr>
        <a:xfrm>
          <a:off x="333375" y="65351025"/>
          <a:ext cx="5581650" cy="304800"/>
        </a:xfrm>
        <a:prstGeom prst="rect">
          <a:avLst/>
        </a:prstGeom>
        <a:solidFill>
          <a:srgbClr val="FFFFFF"/>
        </a:solidFill>
        <a:ln w="9525" cmpd="sng">
          <a:noFill/>
        </a:ln>
      </xdr:spPr>
      <xdr:txBody>
        <a:bodyPr vertOverflow="clip" wrap="square"/>
        <a:p>
          <a:pPr algn="l">
            <a:defRPr/>
          </a:pPr>
          <a:r>
            <a:rPr lang="en-US" cap="none" sz="1000" b="0" i="0" u="none" baseline="0"/>
            <a:t>No dividend has been proposed or declared for the financial period ended 30th June 2010.
</a:t>
          </a:r>
        </a:p>
      </xdr:txBody>
    </xdr:sp>
    <xdr:clientData/>
  </xdr:twoCellAnchor>
  <xdr:twoCellAnchor>
    <xdr:from>
      <xdr:col>1</xdr:col>
      <xdr:colOff>9525</xdr:colOff>
      <xdr:row>109</xdr:row>
      <xdr:rowOff>9525</xdr:rowOff>
    </xdr:from>
    <xdr:to>
      <xdr:col>9</xdr:col>
      <xdr:colOff>0</xdr:colOff>
      <xdr:row>112</xdr:row>
      <xdr:rowOff>19050</xdr:rowOff>
    </xdr:to>
    <xdr:sp>
      <xdr:nvSpPr>
        <xdr:cNvPr id="24" name="Text 18"/>
        <xdr:cNvSpPr txBox="1">
          <a:spLocks noChangeArrowheads="1"/>
        </xdr:cNvSpPr>
      </xdr:nvSpPr>
      <xdr:spPr>
        <a:xfrm>
          <a:off x="314325" y="18326100"/>
          <a:ext cx="6057900" cy="53340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There were no unusual items affecting assets, liabilities, equity, net income, or cash flows during the current quarter under review due to their nature, size or incidence. 
</a:t>
          </a:r>
        </a:p>
      </xdr:txBody>
    </xdr:sp>
    <xdr:clientData/>
  </xdr:twoCellAnchor>
  <xdr:twoCellAnchor>
    <xdr:from>
      <xdr:col>0</xdr:col>
      <xdr:colOff>295275</xdr:colOff>
      <xdr:row>133</xdr:row>
      <xdr:rowOff>0</xdr:rowOff>
    </xdr:from>
    <xdr:to>
      <xdr:col>8</xdr:col>
      <xdr:colOff>285750</xdr:colOff>
      <xdr:row>133</xdr:row>
      <xdr:rowOff>0</xdr:rowOff>
    </xdr:to>
    <xdr:sp>
      <xdr:nvSpPr>
        <xdr:cNvPr id="25" name="Text 18"/>
        <xdr:cNvSpPr txBox="1">
          <a:spLocks noChangeArrowheads="1"/>
        </xdr:cNvSpPr>
      </xdr:nvSpPr>
      <xdr:spPr>
        <a:xfrm>
          <a:off x="295275" y="22355175"/>
          <a:ext cx="5695950" cy="0"/>
        </a:xfrm>
        <a:prstGeom prst="rect">
          <a:avLst/>
        </a:prstGeom>
        <a:solidFill>
          <a:srgbClr val="FFFFFF"/>
        </a:solidFill>
        <a:ln w="1" cmpd="sng">
          <a:noFill/>
        </a:ln>
      </xdr:spPr>
      <xdr:txBody>
        <a:bodyPr vertOverflow="clip" wrap="square"/>
        <a:p>
          <a:pPr algn="l">
            <a:defRPr/>
          </a:pPr>
          <a:r>
            <a:rPr lang="en-US" cap="none" sz="1000" b="1" i="0" u="none" baseline="0">
              <a:solidFill>
                <a:srgbClr val="000000"/>
              </a:solidFill>
              <a:latin typeface="Times New Roman"/>
              <a:ea typeface="Times New Roman"/>
              <a:cs typeface="Times New Roman"/>
            </a:rPr>
            <a:t>Geographical segments</a:t>
          </a:r>
          <a:r>
            <a:rPr lang="en-US" cap="none" sz="1000" b="0" i="0" u="none" baseline="0">
              <a:solidFill>
                <a:srgbClr val="000000"/>
              </a:solidFill>
              <a:latin typeface="Times New Roman"/>
              <a:ea typeface="Times New Roman"/>
              <a:cs typeface="Times New Roman"/>
            </a:rPr>
            <a:t>
The Group's operations are principally carried out in Malaysia. In determining the geographical segments of the Group, sales of goods are based on the country in which the customer is located.
The Group's goods are mainly sold to customers located in Malaysia, Europe, United States, Asia Pacific, Middle East and Africa.
</a:t>
          </a:r>
        </a:p>
      </xdr:txBody>
    </xdr:sp>
    <xdr:clientData/>
  </xdr:twoCellAnchor>
  <xdr:twoCellAnchor>
    <xdr:from>
      <xdr:col>1</xdr:col>
      <xdr:colOff>9525</xdr:colOff>
      <xdr:row>353</xdr:row>
      <xdr:rowOff>0</xdr:rowOff>
    </xdr:from>
    <xdr:to>
      <xdr:col>8</xdr:col>
      <xdr:colOff>247650</xdr:colOff>
      <xdr:row>353</xdr:row>
      <xdr:rowOff>0</xdr:rowOff>
    </xdr:to>
    <xdr:sp>
      <xdr:nvSpPr>
        <xdr:cNvPr id="26" name="Text 18"/>
        <xdr:cNvSpPr txBox="1">
          <a:spLocks noChangeArrowheads="1"/>
        </xdr:cNvSpPr>
      </xdr:nvSpPr>
      <xdr:spPr>
        <a:xfrm>
          <a:off x="314325" y="55654575"/>
          <a:ext cx="56388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128</xdr:row>
      <xdr:rowOff>9525</xdr:rowOff>
    </xdr:from>
    <xdr:to>
      <xdr:col>9</xdr:col>
      <xdr:colOff>0</xdr:colOff>
      <xdr:row>132</xdr:row>
      <xdr:rowOff>9525</xdr:rowOff>
    </xdr:to>
    <xdr:sp>
      <xdr:nvSpPr>
        <xdr:cNvPr id="27" name="Text 18"/>
        <xdr:cNvSpPr txBox="1">
          <a:spLocks noChangeArrowheads="1"/>
        </xdr:cNvSpPr>
      </xdr:nvSpPr>
      <xdr:spPr>
        <a:xfrm>
          <a:off x="314325" y="21555075"/>
          <a:ext cx="6057900" cy="64770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No segmental analysis was prepared as the Group is primarily engaged in forest management, timber harvesting, marketing and trading of timber and related products in Malaysia.</a:t>
          </a:r>
        </a:p>
      </xdr:txBody>
    </xdr:sp>
    <xdr:clientData/>
  </xdr:twoCellAnchor>
  <xdr:twoCellAnchor>
    <xdr:from>
      <xdr:col>1</xdr:col>
      <xdr:colOff>0</xdr:colOff>
      <xdr:row>435</xdr:row>
      <xdr:rowOff>0</xdr:rowOff>
    </xdr:from>
    <xdr:to>
      <xdr:col>8</xdr:col>
      <xdr:colOff>257175</xdr:colOff>
      <xdr:row>435</xdr:row>
      <xdr:rowOff>0</xdr:rowOff>
    </xdr:to>
    <xdr:sp>
      <xdr:nvSpPr>
        <xdr:cNvPr id="28" name="TextBox 28"/>
        <xdr:cNvSpPr txBox="1">
          <a:spLocks noChangeArrowheads="1"/>
        </xdr:cNvSpPr>
      </xdr:nvSpPr>
      <xdr:spPr>
        <a:xfrm>
          <a:off x="304800" y="69770625"/>
          <a:ext cx="5657850" cy="0"/>
        </a:xfrm>
        <a:prstGeom prst="rect">
          <a:avLst/>
        </a:prstGeom>
        <a:solidFill>
          <a:srgbClr val="FFFFFF"/>
        </a:solidFill>
        <a:ln w="9525" cmpd="sng">
          <a:noFill/>
        </a:ln>
      </xdr:spPr>
      <xdr:txBody>
        <a:bodyPr vertOverflow="clip" wrap="square"/>
        <a:p>
          <a:pPr algn="l">
            <a:defRPr/>
          </a:pPr>
          <a:r>
            <a:rPr lang="en-US" cap="none" sz="1000" b="0" i="0" u="none" baseline="0"/>
            <a:t>The Group forecasted Profit After Tax (PAT) of RM9.647 million for the current financial year in its prospectus dated 26 July 2004. The actual PAT of the Group was RM11.053 million for the financial year (exceeding the forecast by more than 10%). This is mainly attributed to higher sales achieved during the financial year than the initial forecast.</a:t>
          </a:r>
        </a:p>
      </xdr:txBody>
    </xdr:sp>
    <xdr:clientData/>
  </xdr:twoCellAnchor>
  <xdr:twoCellAnchor>
    <xdr:from>
      <xdr:col>1</xdr:col>
      <xdr:colOff>9525</xdr:colOff>
      <xdr:row>20</xdr:row>
      <xdr:rowOff>95250</xdr:rowOff>
    </xdr:from>
    <xdr:to>
      <xdr:col>8</xdr:col>
      <xdr:colOff>257175</xdr:colOff>
      <xdr:row>23</xdr:row>
      <xdr:rowOff>161925</xdr:rowOff>
    </xdr:to>
    <xdr:sp>
      <xdr:nvSpPr>
        <xdr:cNvPr id="29" name="TextBox 29"/>
        <xdr:cNvSpPr txBox="1">
          <a:spLocks noChangeArrowheads="1"/>
        </xdr:cNvSpPr>
      </xdr:nvSpPr>
      <xdr:spPr>
        <a:xfrm>
          <a:off x="314325" y="3533775"/>
          <a:ext cx="5648325" cy="581025"/>
        </a:xfrm>
        <a:prstGeom prst="rect">
          <a:avLst/>
        </a:prstGeom>
        <a:solidFill>
          <a:srgbClr val="FFFFFF"/>
        </a:solidFill>
        <a:ln w="9525" cmpd="sng">
          <a:noFill/>
        </a:ln>
      </xdr:spPr>
      <xdr:txBody>
        <a:bodyPr vertOverflow="clip" wrap="square"/>
        <a:p>
          <a:pPr algn="just">
            <a:defRPr/>
          </a:pPr>
          <a:r>
            <a:rPr lang="en-US" cap="none" sz="1000" b="0" i="0" u="none" baseline="0">
              <a:latin typeface="Times New Roman"/>
              <a:ea typeface="Times New Roman"/>
              <a:cs typeface="Times New Roman"/>
            </a:rPr>
            <a:t>The significant accounting policies adopted are consistent with those of the audited financial statements for the year ended 31 December 2009, except for the adoption of the following new Financial Reporting Standards ("FRSs"), Amendments to FRSs and Interpretations by the Group with effect from 1 January 2010. </a:t>
          </a:r>
          <a:r>
            <a:rPr lang="en-US" cap="none" sz="1000" b="0" i="0" u="none" baseline="0">
              <a:solidFill>
                <a:srgbClr val="FF0000"/>
              </a:solidFill>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1</xdr:col>
      <xdr:colOff>200025</xdr:colOff>
      <xdr:row>24</xdr:row>
      <xdr:rowOff>0</xdr:rowOff>
    </xdr:from>
    <xdr:to>
      <xdr:col>8</xdr:col>
      <xdr:colOff>47625</xdr:colOff>
      <xdr:row>24</xdr:row>
      <xdr:rowOff>0</xdr:rowOff>
    </xdr:to>
    <xdr:sp>
      <xdr:nvSpPr>
        <xdr:cNvPr id="30" name="Rectangle 30"/>
        <xdr:cNvSpPr>
          <a:spLocks/>
        </xdr:cNvSpPr>
      </xdr:nvSpPr>
      <xdr:spPr>
        <a:xfrm>
          <a:off x="504825" y="4133850"/>
          <a:ext cx="5248275" cy="0"/>
        </a:xfrm>
        <a:prstGeom prst="rect">
          <a:avLst/>
        </a:prstGeom>
        <a:solidFill>
          <a:srgbClr val="FFFFFF"/>
        </a:solidFill>
        <a:ln w="9525" cmpd="sng">
          <a:noFill/>
        </a:ln>
      </xdr:spPr>
      <xdr:txBody>
        <a:bodyPr vertOverflow="clip" wrap="square"/>
        <a:p>
          <a:pPr algn="just">
            <a:defRPr/>
          </a:pPr>
          <a:r>
            <a:rPr lang="en-US" cap="none" sz="1000" b="0" i="0" u="none" baseline="0">
              <a:solidFill>
                <a:srgbClr val="FF0000"/>
              </a:solidFill>
            </a:rPr>
            <a:t>
</a:t>
          </a:r>
        </a:p>
      </xdr:txBody>
    </xdr:sp>
    <xdr:clientData/>
  </xdr:twoCellAnchor>
  <xdr:twoCellAnchor>
    <xdr:from>
      <xdr:col>1</xdr:col>
      <xdr:colOff>9525</xdr:colOff>
      <xdr:row>103</xdr:row>
      <xdr:rowOff>9525</xdr:rowOff>
    </xdr:from>
    <xdr:to>
      <xdr:col>9</xdr:col>
      <xdr:colOff>0</xdr:colOff>
      <xdr:row>106</xdr:row>
      <xdr:rowOff>152400</xdr:rowOff>
    </xdr:to>
    <xdr:sp>
      <xdr:nvSpPr>
        <xdr:cNvPr id="31" name="Text 18"/>
        <xdr:cNvSpPr txBox="1">
          <a:spLocks noChangeArrowheads="1"/>
        </xdr:cNvSpPr>
      </xdr:nvSpPr>
      <xdr:spPr>
        <a:xfrm>
          <a:off x="314325" y="17278350"/>
          <a:ext cx="6057900" cy="62865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 Group's performance is not subject to seasonality or cyclicality except that the timber logs harvesting operation could be severely affected by the prevailing weather condition.
</a:t>
          </a:r>
        </a:p>
      </xdr:txBody>
    </xdr:sp>
    <xdr:clientData/>
  </xdr:twoCellAnchor>
  <xdr:twoCellAnchor>
    <xdr:from>
      <xdr:col>1</xdr:col>
      <xdr:colOff>38100</xdr:colOff>
      <xdr:row>118</xdr:row>
      <xdr:rowOff>76200</xdr:rowOff>
    </xdr:from>
    <xdr:to>
      <xdr:col>9</xdr:col>
      <xdr:colOff>19050</xdr:colOff>
      <xdr:row>120</xdr:row>
      <xdr:rowOff>142875</xdr:rowOff>
    </xdr:to>
    <xdr:sp>
      <xdr:nvSpPr>
        <xdr:cNvPr id="32" name="TextBox 32"/>
        <xdr:cNvSpPr txBox="1">
          <a:spLocks noChangeArrowheads="1"/>
        </xdr:cNvSpPr>
      </xdr:nvSpPr>
      <xdr:spPr>
        <a:xfrm>
          <a:off x="342900" y="19878675"/>
          <a:ext cx="6048375" cy="400050"/>
        </a:xfrm>
        <a:prstGeom prst="rect">
          <a:avLst/>
        </a:prstGeom>
        <a:solidFill>
          <a:srgbClr val="FFFFFF"/>
        </a:solidFill>
        <a:ln w="9525" cmpd="sng">
          <a:noFill/>
        </a:ln>
      </xdr:spPr>
      <xdr:txBody>
        <a:bodyPr vertOverflow="clip" wrap="square"/>
        <a:p>
          <a:pPr algn="l">
            <a:defRPr/>
          </a:pPr>
          <a:r>
            <a:rPr lang="en-US" cap="none" sz="1000" b="0" i="0" u="none" baseline="0"/>
            <a:t>There were no issuance, cancellation, repurchase, resale or repayment of debt securities nor any movement in the share capital for the current quarter and financial period under review.</a:t>
          </a:r>
        </a:p>
      </xdr:txBody>
    </xdr:sp>
    <xdr:clientData/>
  </xdr:twoCellAnchor>
  <xdr:twoCellAnchor>
    <xdr:from>
      <xdr:col>1</xdr:col>
      <xdr:colOff>9525</xdr:colOff>
      <xdr:row>287</xdr:row>
      <xdr:rowOff>9525</xdr:rowOff>
    </xdr:from>
    <xdr:to>
      <xdr:col>9</xdr:col>
      <xdr:colOff>0</xdr:colOff>
      <xdr:row>288</xdr:row>
      <xdr:rowOff>152400</xdr:rowOff>
    </xdr:to>
    <xdr:sp>
      <xdr:nvSpPr>
        <xdr:cNvPr id="33" name="Text 18"/>
        <xdr:cNvSpPr txBox="1">
          <a:spLocks noChangeArrowheads="1"/>
        </xdr:cNvSpPr>
      </xdr:nvSpPr>
      <xdr:spPr>
        <a:xfrm>
          <a:off x="314325" y="48596550"/>
          <a:ext cx="6057900" cy="285750"/>
        </a:xfrm>
        <a:prstGeom prst="rect">
          <a:avLst/>
        </a:prstGeom>
        <a:solidFill>
          <a:srgbClr val="FFFFFF"/>
        </a:solidFill>
        <a:ln w="1" cmpd="sng">
          <a:noFill/>
        </a:ln>
      </xdr:spPr>
      <xdr:txBody>
        <a:bodyPr vertOverflow="clip" wrap="square"/>
        <a:p>
          <a:pPr algn="l">
            <a:defRPr/>
          </a:pPr>
          <a:r>
            <a:rPr lang="en-US" cap="none" sz="1000" b="0" i="0" u="none" baseline="0"/>
            <a:t>The Group did not issue any profit forecast or profit guarantee for the current financial year to date.
</a:t>
          </a:r>
        </a:p>
      </xdr:txBody>
    </xdr:sp>
    <xdr:clientData/>
  </xdr:twoCellAnchor>
  <xdr:twoCellAnchor>
    <xdr:from>
      <xdr:col>1</xdr:col>
      <xdr:colOff>28575</xdr:colOff>
      <xdr:row>233</xdr:row>
      <xdr:rowOff>19050</xdr:rowOff>
    </xdr:from>
    <xdr:to>
      <xdr:col>9</xdr:col>
      <xdr:colOff>0</xdr:colOff>
      <xdr:row>253</xdr:row>
      <xdr:rowOff>142875</xdr:rowOff>
    </xdr:to>
    <xdr:sp>
      <xdr:nvSpPr>
        <xdr:cNvPr id="34" name="Text 18"/>
        <xdr:cNvSpPr txBox="1">
          <a:spLocks noChangeArrowheads="1"/>
        </xdr:cNvSpPr>
      </xdr:nvSpPr>
      <xdr:spPr>
        <a:xfrm>
          <a:off x="333375" y="39081075"/>
          <a:ext cx="6038850" cy="3705225"/>
        </a:xfrm>
        <a:prstGeom prst="rect">
          <a:avLst/>
        </a:prstGeom>
        <a:solidFill>
          <a:srgbClr val="FFFFFF"/>
        </a:solidFill>
        <a:ln w="1" cmpd="sng">
          <a:noFill/>
        </a:ln>
      </xdr:spPr>
      <xdr:txBody>
        <a:bodyPr vertOverflow="clip" wrap="square"/>
        <a:p>
          <a:pPr algn="l">
            <a:defRPr/>
          </a:pPr>
          <a:r>
            <a:rPr lang="en-US" cap="none" sz="1000" b="0" i="0" u="none" baseline="0"/>
            <a:t>The Company has been granted a sustainable forest management license (SFML) for 100 years commencing 1997over an area of 71,293 hectares in the Lingkabau Forest Reserve ("LFR") in Sabah under an agreement entered into with the State Government of Sabah.  Under the agreement, the State Government of Sabah granted permission to the Company to plant, rehabilitate and harvest forests in the substainable forest management concession area.
Out of the total 71,293 hectares, 43,957 hectares is marked for Natural Forest Management (NFM), 12,342 hectares for conservation and the remaining 15,000 hectares for Industrial Tree Plantation (ITP). To date, total area planted with various tree species under the ITP area is about 2,400 hectares with a total expenditure of RM 5,639,291 which is part of the total timber plantation development expenditure of RM 25,462,495.
Timber plantation development expenditure is stated at cost which comprises expenditure incurred on land clearing, new planting, enrichment planting, silvicultural treatments, upkeep and maintenance of  the sustainable forest management concession area.
The cost will be amortised upon commencement of timber harvesting on the basis of the volume of timber harvested during the financial year as a proportion of the estimated volume available.
The Directors are of the opinion that the standing timber in the concession area commands a valuation far greater than the carrying value of the tree plantation development expenditure.
</a:t>
          </a:r>
        </a:p>
      </xdr:txBody>
    </xdr:sp>
    <xdr:clientData/>
  </xdr:twoCellAnchor>
  <xdr:twoCellAnchor>
    <xdr:from>
      <xdr:col>1</xdr:col>
      <xdr:colOff>57150</xdr:colOff>
      <xdr:row>154</xdr:row>
      <xdr:rowOff>0</xdr:rowOff>
    </xdr:from>
    <xdr:to>
      <xdr:col>9</xdr:col>
      <xdr:colOff>0</xdr:colOff>
      <xdr:row>154</xdr:row>
      <xdr:rowOff>0</xdr:rowOff>
    </xdr:to>
    <xdr:sp>
      <xdr:nvSpPr>
        <xdr:cNvPr id="35" name="Text 18"/>
        <xdr:cNvSpPr txBox="1">
          <a:spLocks noChangeArrowheads="1"/>
        </xdr:cNvSpPr>
      </xdr:nvSpPr>
      <xdr:spPr>
        <a:xfrm>
          <a:off x="361950" y="25888950"/>
          <a:ext cx="6010275"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discontinued operation represents ceased manufacturing activities of a subsidiary in previous year.  The manufacturing activities represent a separate major line of business of the Group.  The property, plant and equipment previously used in the manufacturing activities is now classified as assets held for sale in accordance with FRS 5 that will be recovered principally through sale.  Liabilities directly associated with the assets classified as held for sale represent borrowings in which the property, plant and equipment are charged as security.
</a:t>
          </a:r>
        </a:p>
      </xdr:txBody>
    </xdr:sp>
    <xdr:clientData/>
  </xdr:twoCellAnchor>
  <xdr:twoCellAnchor>
    <xdr:from>
      <xdr:col>1</xdr:col>
      <xdr:colOff>19050</xdr:colOff>
      <xdr:row>182</xdr:row>
      <xdr:rowOff>28575</xdr:rowOff>
    </xdr:from>
    <xdr:to>
      <xdr:col>8</xdr:col>
      <xdr:colOff>647700</xdr:colOff>
      <xdr:row>187</xdr:row>
      <xdr:rowOff>19050</xdr:rowOff>
    </xdr:to>
    <xdr:sp>
      <xdr:nvSpPr>
        <xdr:cNvPr id="36" name="Text 18"/>
        <xdr:cNvSpPr txBox="1">
          <a:spLocks noChangeArrowheads="1"/>
        </xdr:cNvSpPr>
      </xdr:nvSpPr>
      <xdr:spPr>
        <a:xfrm>
          <a:off x="323850" y="30518100"/>
          <a:ext cx="6029325" cy="876300"/>
        </a:xfrm>
        <a:prstGeom prst="rect">
          <a:avLst/>
        </a:prstGeom>
        <a:solidFill>
          <a:srgbClr val="FFFFFF"/>
        </a:solidFill>
        <a:ln w="1" cmpd="sng">
          <a:noFill/>
        </a:ln>
      </xdr:spPr>
      <xdr:txBody>
        <a:bodyPr vertOverflow="clip" wrap="square"/>
        <a:p>
          <a:pPr algn="l">
            <a:defRPr/>
          </a:pPr>
          <a:r>
            <a:rPr lang="en-US" cap="none" sz="1000" b="0" i="0" u="none" baseline="0"/>
            <a:t>In the financial year ended 31 December 2004, Timberwell Enterprise Sdn. Bhd., a subsidiary of the Company ceased its manufacturing activities.  Furthermore, in the financial year ended 31 December 2006, the Group relocated its head office from property owned by one of its subsidiaries to a third party owned property.  The Group intended to dispose of the property of this subsidiary and negotiations for the sale are in progress.</a:t>
          </a:r>
        </a:p>
      </xdr:txBody>
    </xdr:sp>
    <xdr:clientData/>
  </xdr:twoCellAnchor>
  <xdr:twoCellAnchor>
    <xdr:from>
      <xdr:col>1</xdr:col>
      <xdr:colOff>38100</xdr:colOff>
      <xdr:row>282</xdr:row>
      <xdr:rowOff>152400</xdr:rowOff>
    </xdr:from>
    <xdr:to>
      <xdr:col>9</xdr:col>
      <xdr:colOff>0</xdr:colOff>
      <xdr:row>284</xdr:row>
      <xdr:rowOff>171450</xdr:rowOff>
    </xdr:to>
    <xdr:sp>
      <xdr:nvSpPr>
        <xdr:cNvPr id="37" name="Text 18"/>
        <xdr:cNvSpPr txBox="1">
          <a:spLocks noChangeArrowheads="1"/>
        </xdr:cNvSpPr>
      </xdr:nvSpPr>
      <xdr:spPr>
        <a:xfrm>
          <a:off x="342900" y="47777400"/>
          <a:ext cx="6029325" cy="361950"/>
        </a:xfrm>
        <a:prstGeom prst="rect">
          <a:avLst/>
        </a:prstGeom>
        <a:solidFill>
          <a:srgbClr val="FFFFFF"/>
        </a:solidFill>
        <a:ln w="1" cmpd="sng">
          <a:noFill/>
        </a:ln>
      </xdr:spPr>
      <xdr:txBody>
        <a:bodyPr vertOverflow="clip" wrap="square"/>
        <a:p>
          <a:pPr algn="l">
            <a:defRPr/>
          </a:pPr>
          <a:r>
            <a:rPr lang="en-US" cap="none" sz="1000" b="0" i="0" u="none" baseline="0"/>
            <a:t>This note is not applicable.</a:t>
          </a:r>
        </a:p>
      </xdr:txBody>
    </xdr:sp>
    <xdr:clientData/>
  </xdr:twoCellAnchor>
  <xdr:twoCellAnchor>
    <xdr:from>
      <xdr:col>1</xdr:col>
      <xdr:colOff>323850</xdr:colOff>
      <xdr:row>390</xdr:row>
      <xdr:rowOff>171450</xdr:rowOff>
    </xdr:from>
    <xdr:to>
      <xdr:col>8</xdr:col>
      <xdr:colOff>333375</xdr:colOff>
      <xdr:row>405</xdr:row>
      <xdr:rowOff>114300</xdr:rowOff>
    </xdr:to>
    <xdr:sp>
      <xdr:nvSpPr>
        <xdr:cNvPr id="38" name="Text 18"/>
        <xdr:cNvSpPr txBox="1">
          <a:spLocks noChangeArrowheads="1"/>
        </xdr:cNvSpPr>
      </xdr:nvSpPr>
      <xdr:spPr>
        <a:xfrm>
          <a:off x="628650" y="62045850"/>
          <a:ext cx="5410200" cy="2628900"/>
        </a:xfrm>
        <a:prstGeom prst="rect">
          <a:avLst/>
        </a:prstGeom>
        <a:solidFill>
          <a:srgbClr val="FFFFFF"/>
        </a:solidFill>
        <a:ln w="1" cmpd="sng">
          <a:noFill/>
        </a:ln>
      </xdr:spPr>
      <xdr:txBody>
        <a:bodyPr vertOverflow="clip" wrap="square"/>
        <a:p>
          <a:pPr algn="l">
            <a:defRPr/>
          </a:pPr>
          <a:r>
            <a:rPr lang="en-US" cap="none" sz="1000" b="1" i="0" u="none" baseline="0">
              <a:latin typeface="Times New Roman"/>
              <a:ea typeface="Times New Roman"/>
              <a:cs typeface="Times New Roman"/>
            </a:rPr>
            <a:t>Claim by Inland Revenue Board of Malaysia against TEnterprise for the sum of RM 1,204,020.50</a:t>
          </a:r>
          <a:r>
            <a:rPr lang="en-US" cap="none" sz="1000" b="0" i="0" u="none" baseline="0">
              <a:solidFill>
                <a:srgbClr val="FF0000"/>
              </a:solidFill>
              <a:latin typeface="Times New Roman"/>
              <a:ea typeface="Times New Roman"/>
              <a:cs typeface="Times New Roman"/>
            </a:rPr>
            <a:t>
</a:t>
          </a:r>
          <a:r>
            <a:rPr lang="en-US" cap="none" sz="1000" b="0" i="0" u="none" baseline="0">
              <a:latin typeface="Times New Roman"/>
              <a:ea typeface="Times New Roman"/>
              <a:cs typeface="Times New Roman"/>
            </a:rPr>
            <a:t>
Two (2) writ of summons have been filed in the High Court of Sabah and Sarawak in Kota Kinabalu on 27 February 2009 and 24 March 2009 bearing Suit Nos. K21-04 of 2009-1 and K21-13 of 2009-111 on TEnterprise, a wholly-owned subsidiary of the Company by Inland Revenue Board of Malaysia ("IRB") in respect of the total outstanding sum of RM 1,204,020.50 for the years of assessment 2000 and 2002 to 2004 respectively.
The company has since written to IRB to verify tax payments to IRB from years 1990 to current date to clarify the outstanding amount and is still pending reply from the IRB.
The Company expects no further tax liabilities nor the summons have impact on the net tangible assets of the Group as the claimed amount had been taken into TEnterprise's account for the financial year ended 31 December 2009.
</a:t>
          </a:r>
        </a:p>
      </xdr:txBody>
    </xdr:sp>
    <xdr:clientData/>
  </xdr:twoCellAnchor>
  <xdr:twoCellAnchor>
    <xdr:from>
      <xdr:col>0</xdr:col>
      <xdr:colOff>276225</xdr:colOff>
      <xdr:row>215</xdr:row>
      <xdr:rowOff>9525</xdr:rowOff>
    </xdr:from>
    <xdr:to>
      <xdr:col>8</xdr:col>
      <xdr:colOff>609600</xdr:colOff>
      <xdr:row>229</xdr:row>
      <xdr:rowOff>152400</xdr:rowOff>
    </xdr:to>
    <xdr:sp>
      <xdr:nvSpPr>
        <xdr:cNvPr id="39" name="Text 18"/>
        <xdr:cNvSpPr txBox="1">
          <a:spLocks noChangeArrowheads="1"/>
        </xdr:cNvSpPr>
      </xdr:nvSpPr>
      <xdr:spPr>
        <a:xfrm>
          <a:off x="276225" y="35985450"/>
          <a:ext cx="6038850" cy="2486025"/>
        </a:xfrm>
        <a:prstGeom prst="rect">
          <a:avLst/>
        </a:prstGeom>
        <a:solidFill>
          <a:srgbClr val="FFFFFF"/>
        </a:solidFill>
        <a:ln w="1" cmpd="sng">
          <a:noFill/>
        </a:ln>
      </xdr:spPr>
      <xdr:txBody>
        <a:bodyPr vertOverflow="clip" wrap="square"/>
        <a:p>
          <a:pPr algn="l">
            <a:defRPr/>
          </a:pPr>
          <a:r>
            <a:rPr lang="en-US" cap="none" sz="1000" b="0" i="0" u="none" baseline="0"/>
            <a:t>As announced to Bursa Securities on the 16 April 2010, Timberwell Berhad (TBhd) has on 15 April 2010, received an acceptance of offer to sell the Kimanis land to Jadi Segar Sdn. Bhd. (JSSB) (on its trustee) for a consideration of RM 7.0 million. Kimanis land consists of 4 NT land titles NT023159088, NT023159097, NT023168372, NT023128047 and a factory building.
The book value of this assets held for sale is RM 9,754,494.67. A valuation of this asset by a registered valuer on the 25 February 2010 puts the market value at RM 7,176,000. After having taken into consideration of all aspects of the disposal including the current market valuation, the Board is of the opinion that the proposed disposal is fair and reasonable, and is in the best interest of Timberwell Group.
The draft Sales &amp; Purchase Agreement (SPA) has been prepared and presented to the Board for approval. According to the terms of the SPA, the balance sum of RM 6.3 million (less 10% deposit of RM 0.7 million paid earlier) is expected to be settled in October / November 2010 upon completion of transfer of the land titles by the Sabah Lands &amp; Surveys Department.</a:t>
          </a:r>
        </a:p>
      </xdr:txBody>
    </xdr:sp>
    <xdr:clientData/>
  </xdr:twoCellAnchor>
  <xdr:twoCellAnchor>
    <xdr:from>
      <xdr:col>1</xdr:col>
      <xdr:colOff>0</xdr:colOff>
      <xdr:row>49</xdr:row>
      <xdr:rowOff>28575</xdr:rowOff>
    </xdr:from>
    <xdr:to>
      <xdr:col>8</xdr:col>
      <xdr:colOff>247650</xdr:colOff>
      <xdr:row>59</xdr:row>
      <xdr:rowOff>152400</xdr:rowOff>
    </xdr:to>
    <xdr:sp>
      <xdr:nvSpPr>
        <xdr:cNvPr id="40" name="TextBox 41"/>
        <xdr:cNvSpPr txBox="1">
          <a:spLocks noChangeArrowheads="1"/>
        </xdr:cNvSpPr>
      </xdr:nvSpPr>
      <xdr:spPr>
        <a:xfrm>
          <a:off x="304800" y="8248650"/>
          <a:ext cx="5648325" cy="1895475"/>
        </a:xfrm>
        <a:prstGeom prst="rect">
          <a:avLst/>
        </a:prstGeom>
        <a:solidFill>
          <a:srgbClr val="FFFFFF"/>
        </a:solidFill>
        <a:ln w="9525" cmpd="sng">
          <a:noFill/>
        </a:ln>
      </xdr:spPr>
      <xdr:txBody>
        <a:bodyPr vertOverflow="clip" wrap="square"/>
        <a:p>
          <a:pPr algn="just">
            <a:defRPr/>
          </a:pPr>
          <a:r>
            <a:rPr lang="en-US" cap="none" sz="1000" b="0" i="0" u="none" baseline="0">
              <a:latin typeface="Times New Roman"/>
              <a:ea typeface="Times New Roman"/>
              <a:cs typeface="Times New Roman"/>
            </a:rPr>
            <a:t>The above FRSs, IC Interpretations and amendments are expected to have no material impact on the financial statements of the Group upon their initial application except for leasehold land where in substance a finance lease will be reclassified from 'prepaid land lease payments' to 'property, plant and equipment' and measured as such retrospectively.
Standards and interpretation issued but not yet effective
At the date of authorization of these financial statements, the following new FRSs, Interpretations, Amendments to FRSs and Interpretations were issued but not yet effective and have not been applied by the Group:</a:t>
          </a:r>
          <a:r>
            <a:rPr lang="en-US" cap="none" sz="1000" b="0" i="0" u="none" baseline="0">
              <a:solidFill>
                <a:srgbClr val="FF0000"/>
              </a:solidFill>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1</xdr:col>
      <xdr:colOff>0</xdr:colOff>
      <xdr:row>93</xdr:row>
      <xdr:rowOff>28575</xdr:rowOff>
    </xdr:from>
    <xdr:to>
      <xdr:col>8</xdr:col>
      <xdr:colOff>247650</xdr:colOff>
      <xdr:row>96</xdr:row>
      <xdr:rowOff>85725</xdr:rowOff>
    </xdr:to>
    <xdr:sp>
      <xdr:nvSpPr>
        <xdr:cNvPr id="41" name="TextBox 42"/>
        <xdr:cNvSpPr txBox="1">
          <a:spLocks noChangeArrowheads="1"/>
        </xdr:cNvSpPr>
      </xdr:nvSpPr>
      <xdr:spPr>
        <a:xfrm>
          <a:off x="304800" y="15582900"/>
          <a:ext cx="5648325" cy="552450"/>
        </a:xfrm>
        <a:prstGeom prst="rect">
          <a:avLst/>
        </a:prstGeom>
        <a:solidFill>
          <a:srgbClr val="FFFFFF"/>
        </a:solidFill>
        <a:ln w="9525" cmpd="sng">
          <a:noFill/>
        </a:ln>
      </xdr:spPr>
      <xdr:txBody>
        <a:bodyPr vertOverflow="clip" wrap="square"/>
        <a:p>
          <a:pPr algn="just">
            <a:defRPr/>
          </a:pPr>
          <a:r>
            <a:rPr lang="en-US" cap="none" sz="1000" b="0" i="0" u="none" baseline="0"/>
            <a:t>The new FRSs, Interpretations, Amendments to FRSs and interpretations above are expected to have no significant impact on the financial statements of the Group upon their initial application.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L534"/>
  <sheetViews>
    <sheetView workbookViewId="0" topLeftCell="A40">
      <selection activeCell="A10" sqref="A10"/>
    </sheetView>
  </sheetViews>
  <sheetFormatPr defaultColWidth="9.00390625" defaultRowHeight="14.25"/>
  <cols>
    <col min="1" max="1" width="3.25390625" style="106" customWidth="1"/>
    <col min="2" max="2" width="31.75390625" style="106" customWidth="1"/>
    <col min="3" max="3" width="0.6171875" style="106" customWidth="1"/>
    <col min="4" max="4" width="13.375" style="106" customWidth="1"/>
    <col min="5" max="5" width="0.6171875" style="106" customWidth="1"/>
    <col min="6" max="6" width="13.375" style="106" customWidth="1"/>
    <col min="7" max="8" width="0.37109375" style="106" customWidth="1"/>
    <col min="9" max="9" width="13.375" style="106" customWidth="1"/>
    <col min="10" max="10" width="0.6171875" style="106" customWidth="1"/>
    <col min="11" max="11" width="13.375" style="106" customWidth="1"/>
    <col min="12" max="12" width="0.74609375" style="106" customWidth="1"/>
    <col min="13" max="16384" width="9.00390625" style="106" customWidth="1"/>
  </cols>
  <sheetData>
    <row r="1" spans="1:12" ht="15.75">
      <c r="A1" s="268" t="s">
        <v>162</v>
      </c>
      <c r="B1" s="269"/>
      <c r="C1" s="269"/>
      <c r="D1" s="269"/>
      <c r="E1" s="269"/>
      <c r="F1" s="269"/>
      <c r="G1" s="269"/>
      <c r="H1" s="269"/>
      <c r="I1" s="269"/>
      <c r="J1" s="269"/>
      <c r="K1" s="269"/>
      <c r="L1" s="270"/>
    </row>
    <row r="2" spans="1:12" ht="14.25">
      <c r="A2" s="284" t="s">
        <v>33</v>
      </c>
      <c r="B2" s="285"/>
      <c r="C2" s="285"/>
      <c r="D2" s="285"/>
      <c r="E2" s="285"/>
      <c r="F2" s="285"/>
      <c r="G2" s="285"/>
      <c r="H2" s="285"/>
      <c r="I2" s="285"/>
      <c r="J2" s="285"/>
      <c r="K2" s="285"/>
      <c r="L2" s="286"/>
    </row>
    <row r="3" spans="1:12" ht="14.25">
      <c r="A3" s="287" t="s">
        <v>169</v>
      </c>
      <c r="B3" s="288"/>
      <c r="C3" s="288"/>
      <c r="D3" s="288"/>
      <c r="E3" s="288"/>
      <c r="F3" s="288"/>
      <c r="G3" s="288"/>
      <c r="H3" s="288"/>
      <c r="I3" s="288"/>
      <c r="J3" s="288"/>
      <c r="K3" s="288"/>
      <c r="L3" s="289"/>
    </row>
    <row r="4" spans="1:12" ht="14.25">
      <c r="A4" s="290" t="s">
        <v>163</v>
      </c>
      <c r="B4" s="291"/>
      <c r="C4" s="291"/>
      <c r="D4" s="291"/>
      <c r="E4" s="291"/>
      <c r="F4" s="291"/>
      <c r="G4" s="291"/>
      <c r="H4" s="291"/>
      <c r="I4" s="291"/>
      <c r="J4" s="291"/>
      <c r="K4" s="291"/>
      <c r="L4" s="292"/>
    </row>
    <row r="5" spans="1:12" ht="15" thickBot="1">
      <c r="A5" s="107"/>
      <c r="B5" s="108"/>
      <c r="C5" s="108"/>
      <c r="D5" s="108"/>
      <c r="E5" s="108"/>
      <c r="F5" s="108"/>
      <c r="G5" s="108"/>
      <c r="H5" s="108"/>
      <c r="I5" s="108"/>
      <c r="J5" s="108"/>
      <c r="K5" s="108"/>
      <c r="L5" s="109"/>
    </row>
    <row r="6" spans="1:12" ht="15" thickBot="1">
      <c r="A6" s="272" t="s">
        <v>381</v>
      </c>
      <c r="B6" s="273"/>
      <c r="C6" s="273"/>
      <c r="D6" s="273"/>
      <c r="E6" s="273"/>
      <c r="F6" s="273"/>
      <c r="G6" s="273"/>
      <c r="H6" s="273"/>
      <c r="I6" s="273"/>
      <c r="J6" s="273"/>
      <c r="K6" s="273"/>
      <c r="L6" s="274"/>
    </row>
    <row r="7" spans="1:12" ht="14.25">
      <c r="A7" s="42"/>
      <c r="B7" s="43"/>
      <c r="C7" s="43"/>
      <c r="D7" s="43"/>
      <c r="E7" s="43"/>
      <c r="F7" s="43"/>
      <c r="G7" s="43"/>
      <c r="H7" s="43"/>
      <c r="I7" s="43"/>
      <c r="J7" s="43"/>
      <c r="K7" s="43"/>
      <c r="L7" s="44"/>
    </row>
    <row r="8" spans="1:12" ht="14.25">
      <c r="A8" s="47"/>
      <c r="B8" s="48"/>
      <c r="C8" s="110"/>
      <c r="D8" s="45"/>
      <c r="E8" s="45"/>
      <c r="F8" s="45"/>
      <c r="G8" s="45"/>
      <c r="H8" s="45"/>
      <c r="I8" s="45"/>
      <c r="J8" s="45"/>
      <c r="K8" s="45"/>
      <c r="L8" s="46"/>
    </row>
    <row r="9" spans="1:12" ht="16.5" thickBot="1">
      <c r="A9" s="275" t="s">
        <v>382</v>
      </c>
      <c r="B9" s="276"/>
      <c r="C9" s="276"/>
      <c r="D9" s="276"/>
      <c r="E9" s="276"/>
      <c r="F9" s="276"/>
      <c r="G9" s="276"/>
      <c r="H9" s="276"/>
      <c r="I9" s="276"/>
      <c r="J9" s="276"/>
      <c r="K9" s="276"/>
      <c r="L9" s="277"/>
    </row>
    <row r="10" spans="1:12" ht="16.5" thickBot="1">
      <c r="A10" s="29"/>
      <c r="B10" s="30"/>
      <c r="C10" s="30"/>
      <c r="D10" s="30"/>
      <c r="E10" s="30"/>
      <c r="F10" s="30"/>
      <c r="G10" s="30"/>
      <c r="H10" s="30"/>
      <c r="I10" s="30"/>
      <c r="J10" s="30"/>
      <c r="K10" s="30"/>
      <c r="L10" s="31"/>
    </row>
    <row r="11" spans="1:12" ht="15.75">
      <c r="A11" s="268" t="s">
        <v>164</v>
      </c>
      <c r="B11" s="269"/>
      <c r="C11" s="269"/>
      <c r="D11" s="269"/>
      <c r="E11" s="269"/>
      <c r="F11" s="269"/>
      <c r="G11" s="269"/>
      <c r="H11" s="269"/>
      <c r="I11" s="269"/>
      <c r="J11" s="269"/>
      <c r="K11" s="269"/>
      <c r="L11" s="270"/>
    </row>
    <row r="12" spans="1:12" ht="15" thickBot="1">
      <c r="A12" s="111"/>
      <c r="B12" s="112"/>
      <c r="C12" s="49"/>
      <c r="D12" s="49"/>
      <c r="E12" s="49"/>
      <c r="F12" s="49"/>
      <c r="G12" s="49"/>
      <c r="H12" s="49"/>
      <c r="I12" s="49"/>
      <c r="J12" s="49"/>
      <c r="K12" s="49"/>
      <c r="L12" s="50"/>
    </row>
    <row r="13" spans="1:12" ht="14.25">
      <c r="A13" s="113"/>
      <c r="B13" s="51"/>
      <c r="C13" s="114"/>
      <c r="D13" s="52"/>
      <c r="E13" s="52"/>
      <c r="F13" s="52"/>
      <c r="G13" s="52"/>
      <c r="H13" s="53"/>
      <c r="I13" s="52"/>
      <c r="J13" s="52"/>
      <c r="K13" s="52"/>
      <c r="L13" s="115"/>
    </row>
    <row r="14" spans="1:12" ht="14.25">
      <c r="A14" s="116"/>
      <c r="B14" s="51"/>
      <c r="C14" s="114"/>
      <c r="D14" s="117" t="s">
        <v>170</v>
      </c>
      <c r="E14" s="118"/>
      <c r="F14" s="119"/>
      <c r="G14" s="120"/>
      <c r="H14" s="121"/>
      <c r="I14" s="117" t="s">
        <v>173</v>
      </c>
      <c r="J14" s="118"/>
      <c r="K14" s="119"/>
      <c r="L14" s="115"/>
    </row>
    <row r="15" spans="1:12" ht="14.25">
      <c r="A15" s="116"/>
      <c r="B15" s="122"/>
      <c r="C15" s="122"/>
      <c r="D15" s="123" t="s">
        <v>70</v>
      </c>
      <c r="E15" s="55"/>
      <c r="F15" s="123" t="s">
        <v>171</v>
      </c>
      <c r="G15" s="55"/>
      <c r="H15" s="124"/>
      <c r="I15" s="123" t="s">
        <v>70</v>
      </c>
      <c r="J15" s="55"/>
      <c r="K15" s="123" t="s">
        <v>171</v>
      </c>
      <c r="L15" s="125"/>
    </row>
    <row r="16" spans="1:12" ht="14.25">
      <c r="A16" s="116"/>
      <c r="B16" s="122"/>
      <c r="C16" s="122"/>
      <c r="D16" s="123" t="s">
        <v>71</v>
      </c>
      <c r="E16" s="55"/>
      <c r="F16" s="123" t="s">
        <v>172</v>
      </c>
      <c r="G16" s="55"/>
      <c r="H16" s="124"/>
      <c r="I16" s="123" t="s">
        <v>183</v>
      </c>
      <c r="J16" s="55"/>
      <c r="K16" s="123" t="s">
        <v>172</v>
      </c>
      <c r="L16" s="125"/>
    </row>
    <row r="17" spans="1:12" ht="14.25">
      <c r="A17" s="116"/>
      <c r="B17" s="122"/>
      <c r="C17" s="122"/>
      <c r="D17" s="123"/>
      <c r="E17" s="55"/>
      <c r="F17" s="123" t="s">
        <v>71</v>
      </c>
      <c r="G17" s="55"/>
      <c r="H17" s="124"/>
      <c r="I17" s="123"/>
      <c r="J17" s="55"/>
      <c r="K17" s="123" t="s">
        <v>174</v>
      </c>
      <c r="L17" s="125"/>
    </row>
    <row r="18" spans="1:12" ht="14.25">
      <c r="A18" s="116"/>
      <c r="B18" s="122"/>
      <c r="C18" s="122"/>
      <c r="D18" s="126" t="s">
        <v>379</v>
      </c>
      <c r="E18" s="55"/>
      <c r="F18" s="126" t="s">
        <v>380</v>
      </c>
      <c r="G18" s="55"/>
      <c r="H18" s="124"/>
      <c r="I18" s="126" t="s">
        <v>379</v>
      </c>
      <c r="J18" s="55"/>
      <c r="K18" s="126" t="s">
        <v>380</v>
      </c>
      <c r="L18" s="125"/>
    </row>
    <row r="19" spans="1:12" ht="14.25">
      <c r="A19" s="116"/>
      <c r="B19" s="122"/>
      <c r="C19" s="122"/>
      <c r="D19" s="127" t="s">
        <v>82</v>
      </c>
      <c r="E19" s="54"/>
      <c r="F19" s="127" t="s">
        <v>82</v>
      </c>
      <c r="G19" s="54"/>
      <c r="H19" s="128"/>
      <c r="I19" s="127" t="s">
        <v>82</v>
      </c>
      <c r="J19" s="54"/>
      <c r="K19" s="127" t="s">
        <v>82</v>
      </c>
      <c r="L19" s="125"/>
    </row>
    <row r="20" spans="1:12" ht="14.25">
      <c r="A20" s="116"/>
      <c r="B20" s="122"/>
      <c r="C20" s="122"/>
      <c r="D20" s="32"/>
      <c r="E20" s="32"/>
      <c r="F20" s="32"/>
      <c r="G20" s="32"/>
      <c r="H20" s="129"/>
      <c r="I20" s="32"/>
      <c r="J20" s="32"/>
      <c r="K20" s="32"/>
      <c r="L20" s="125"/>
    </row>
    <row r="21" spans="1:12" ht="14.25">
      <c r="A21" s="130">
        <v>1</v>
      </c>
      <c r="B21" s="131" t="s">
        <v>2</v>
      </c>
      <c r="C21" s="122"/>
      <c r="D21" s="132">
        <f>'Income statements'!B17</f>
        <v>4198.445</v>
      </c>
      <c r="E21" s="33"/>
      <c r="F21" s="132">
        <f>'Income statements'!D17</f>
        <v>2233.932</v>
      </c>
      <c r="G21" s="33"/>
      <c r="H21" s="34"/>
      <c r="I21" s="132">
        <f>'Income statements'!F17</f>
        <v>5924.43</v>
      </c>
      <c r="J21" s="33"/>
      <c r="K21" s="132">
        <f>'Income statements'!H17</f>
        <v>4459.749</v>
      </c>
      <c r="L21" s="35"/>
    </row>
    <row r="22" spans="1:12" ht="14.25">
      <c r="A22" s="133"/>
      <c r="B22" s="134"/>
      <c r="C22" s="122"/>
      <c r="D22" s="135"/>
      <c r="E22" s="33"/>
      <c r="F22" s="135"/>
      <c r="G22" s="33"/>
      <c r="H22" s="34"/>
      <c r="I22" s="135"/>
      <c r="J22" s="33"/>
      <c r="K22" s="135"/>
      <c r="L22" s="35"/>
    </row>
    <row r="23" spans="1:12" ht="14.25">
      <c r="A23" s="130">
        <v>2</v>
      </c>
      <c r="B23" s="131" t="s">
        <v>280</v>
      </c>
      <c r="C23" s="122"/>
      <c r="D23" s="254">
        <f>'Income statements'!B29+'Income statements'!B38</f>
        <v>-3202.3250000000007</v>
      </c>
      <c r="E23" s="33"/>
      <c r="F23" s="254">
        <f>'Income statements'!D29+'Income statements'!D38</f>
        <v>-1732.1840000000002</v>
      </c>
      <c r="G23" s="33"/>
      <c r="H23" s="34"/>
      <c r="I23" s="254">
        <f>'Income statements'!F29+'Income statements'!F38</f>
        <v>-4364.962999999999</v>
      </c>
      <c r="J23" s="33"/>
      <c r="K23" s="254">
        <f>'Income statements'!H29+'Income statements'!H38</f>
        <v>-4033.0880000000006</v>
      </c>
      <c r="L23" s="35"/>
    </row>
    <row r="24" spans="1:12" ht="14.25">
      <c r="A24" s="133"/>
      <c r="B24" s="134"/>
      <c r="C24" s="122"/>
      <c r="D24" s="135"/>
      <c r="E24" s="33"/>
      <c r="F24" s="135"/>
      <c r="G24" s="33"/>
      <c r="H24" s="34"/>
      <c r="I24" s="135"/>
      <c r="J24" s="33"/>
      <c r="K24" s="135"/>
      <c r="L24" s="35"/>
    </row>
    <row r="25" spans="1:12" ht="14.25">
      <c r="A25" s="130">
        <v>3</v>
      </c>
      <c r="B25" s="131" t="s">
        <v>282</v>
      </c>
      <c r="C25" s="122"/>
      <c r="D25" s="254">
        <f>'Income statements'!B46</f>
        <v>-3202.3250000000007</v>
      </c>
      <c r="E25" s="33"/>
      <c r="F25" s="254">
        <f>'Income statements'!D46</f>
        <v>-1732.1840000000002</v>
      </c>
      <c r="G25" s="33"/>
      <c r="H25" s="34"/>
      <c r="I25" s="254">
        <f>'Income statements'!F46</f>
        <v>-4364.962999999999</v>
      </c>
      <c r="J25" s="33"/>
      <c r="K25" s="254">
        <f>'Income statements'!H46</f>
        <v>-4197.137000000001</v>
      </c>
      <c r="L25" s="35"/>
    </row>
    <row r="26" spans="1:12" ht="14.25">
      <c r="A26" s="133"/>
      <c r="B26" s="134"/>
      <c r="C26" s="122"/>
      <c r="D26" s="135"/>
      <c r="E26" s="33"/>
      <c r="F26" s="135"/>
      <c r="G26" s="33"/>
      <c r="H26" s="34"/>
      <c r="I26" s="135"/>
      <c r="J26" s="33"/>
      <c r="K26" s="135"/>
      <c r="L26" s="35"/>
    </row>
    <row r="27" spans="1:12" ht="14.25">
      <c r="A27" s="130">
        <v>4</v>
      </c>
      <c r="B27" s="131" t="s">
        <v>344</v>
      </c>
      <c r="C27" s="122"/>
      <c r="D27" s="254">
        <f>'Income statements'!B43</f>
        <v>-2788.3110000000006</v>
      </c>
      <c r="E27" s="33"/>
      <c r="F27" s="254">
        <f>'Income statements'!D43</f>
        <v>-1145.9240000000002</v>
      </c>
      <c r="G27" s="33"/>
      <c r="H27" s="34"/>
      <c r="I27" s="254">
        <f>'Income statements'!F43</f>
        <v>-3512.954999999999</v>
      </c>
      <c r="J27" s="33"/>
      <c r="K27" s="254">
        <f>'Income statements'!H43</f>
        <v>-3257.2970000000005</v>
      </c>
      <c r="L27" s="35"/>
    </row>
    <row r="28" spans="1:12" ht="14.25">
      <c r="A28" s="137"/>
      <c r="B28" s="138" t="s">
        <v>345</v>
      </c>
      <c r="C28" s="122"/>
      <c r="D28" s="136"/>
      <c r="E28" s="33"/>
      <c r="F28" s="136"/>
      <c r="G28" s="33"/>
      <c r="H28" s="34"/>
      <c r="I28" s="136"/>
      <c r="J28" s="33"/>
      <c r="K28" s="136"/>
      <c r="L28" s="35"/>
    </row>
    <row r="29" spans="1:12" ht="14.25">
      <c r="A29" s="133"/>
      <c r="B29" s="134"/>
      <c r="C29" s="122"/>
      <c r="D29" s="139"/>
      <c r="E29" s="33"/>
      <c r="F29" s="139"/>
      <c r="G29" s="33"/>
      <c r="H29" s="34"/>
      <c r="I29" s="139"/>
      <c r="J29" s="33"/>
      <c r="K29" s="139"/>
      <c r="L29" s="35"/>
    </row>
    <row r="30" spans="1:12" ht="14.25">
      <c r="A30" s="130">
        <v>5</v>
      </c>
      <c r="B30" s="131" t="s">
        <v>346</v>
      </c>
      <c r="C30" s="122"/>
      <c r="D30" s="255">
        <f>'Income statements'!B51</f>
        <v>-3.1311511681321833</v>
      </c>
      <c r="E30" s="33"/>
      <c r="F30" s="255">
        <f>'Income statements'!D51</f>
        <v>-1.2868224782639757</v>
      </c>
      <c r="G30" s="36"/>
      <c r="H30" s="141"/>
      <c r="I30" s="255">
        <f>'Income statements'!F51</f>
        <v>-3.944894651940113</v>
      </c>
      <c r="J30" s="36"/>
      <c r="K30" s="255">
        <f>'Income statements'!H51</f>
        <v>-3.6578019118037606</v>
      </c>
      <c r="L30" s="35"/>
    </row>
    <row r="31" spans="1:12" ht="14.25">
      <c r="A31" s="133"/>
      <c r="B31" s="134"/>
      <c r="C31" s="122"/>
      <c r="D31" s="142"/>
      <c r="E31" s="36"/>
      <c r="F31" s="142"/>
      <c r="G31" s="36"/>
      <c r="H31" s="141"/>
      <c r="I31" s="142"/>
      <c r="J31" s="33"/>
      <c r="K31" s="135"/>
      <c r="L31" s="35"/>
    </row>
    <row r="32" spans="1:12" ht="14.25">
      <c r="A32" s="130">
        <v>6</v>
      </c>
      <c r="B32" s="131" t="s">
        <v>175</v>
      </c>
      <c r="C32" s="122"/>
      <c r="D32" s="140">
        <v>0</v>
      </c>
      <c r="E32" s="36"/>
      <c r="F32" s="140">
        <v>0</v>
      </c>
      <c r="G32" s="36"/>
      <c r="H32" s="141"/>
      <c r="I32" s="140">
        <v>0</v>
      </c>
      <c r="J32" s="33"/>
      <c r="K32" s="140">
        <v>0</v>
      </c>
      <c r="L32" s="35"/>
    </row>
    <row r="33" spans="1:12" ht="14.25">
      <c r="A33" s="133"/>
      <c r="B33" s="143"/>
      <c r="C33" s="122"/>
      <c r="D33" s="135"/>
      <c r="E33" s="33"/>
      <c r="F33" s="135"/>
      <c r="G33" s="33"/>
      <c r="H33" s="34"/>
      <c r="I33" s="135"/>
      <c r="J33" s="33"/>
      <c r="K33" s="135"/>
      <c r="L33" s="35"/>
    </row>
    <row r="34" spans="1:12" ht="14.25">
      <c r="A34" s="116"/>
      <c r="B34" s="144"/>
      <c r="C34" s="122"/>
      <c r="D34" s="33"/>
      <c r="E34" s="33"/>
      <c r="F34" s="33"/>
      <c r="G34" s="33"/>
      <c r="H34" s="34"/>
      <c r="I34" s="33"/>
      <c r="J34" s="33"/>
      <c r="K34" s="33"/>
      <c r="L34" s="35"/>
    </row>
    <row r="35" spans="1:12" ht="14.25">
      <c r="A35" s="116"/>
      <c r="B35" s="145"/>
      <c r="C35" s="146"/>
      <c r="D35" s="278" t="s">
        <v>165</v>
      </c>
      <c r="E35" s="279"/>
      <c r="F35" s="280"/>
      <c r="G35" s="37"/>
      <c r="H35" s="38"/>
      <c r="I35" s="278" t="s">
        <v>166</v>
      </c>
      <c r="J35" s="279"/>
      <c r="K35" s="280"/>
      <c r="L35" s="35"/>
    </row>
    <row r="36" spans="1:12" ht="14.25">
      <c r="A36" s="116"/>
      <c r="B36" s="145"/>
      <c r="C36" s="146"/>
      <c r="D36" s="281"/>
      <c r="E36" s="282"/>
      <c r="F36" s="283"/>
      <c r="G36" s="37"/>
      <c r="H36" s="38"/>
      <c r="I36" s="281"/>
      <c r="J36" s="282"/>
      <c r="K36" s="283"/>
      <c r="L36" s="35"/>
    </row>
    <row r="37" spans="1:12" ht="28.5">
      <c r="A37" s="147">
        <v>7</v>
      </c>
      <c r="B37" s="148" t="s">
        <v>347</v>
      </c>
      <c r="C37" s="122"/>
      <c r="D37" s="265">
        <f>'Balance sheets'!D67</f>
        <v>0.38</v>
      </c>
      <c r="E37" s="266"/>
      <c r="F37" s="267"/>
      <c r="G37" s="227"/>
      <c r="H37" s="228"/>
      <c r="I37" s="265">
        <f>'Balance sheets'!F67</f>
        <v>0.42</v>
      </c>
      <c r="J37" s="266"/>
      <c r="K37" s="267"/>
      <c r="L37" s="35"/>
    </row>
    <row r="38" spans="1:12" ht="15" thickBot="1">
      <c r="A38" s="107"/>
      <c r="B38" s="108"/>
      <c r="C38" s="108"/>
      <c r="D38" s="39"/>
      <c r="E38" s="39"/>
      <c r="F38" s="39"/>
      <c r="G38" s="39"/>
      <c r="H38" s="39"/>
      <c r="I38" s="39"/>
      <c r="J38" s="39"/>
      <c r="K38" s="39"/>
      <c r="L38" s="109"/>
    </row>
    <row r="39" spans="1:12" ht="14.25">
      <c r="A39" s="149"/>
      <c r="B39" s="122" t="s">
        <v>179</v>
      </c>
      <c r="C39" s="122"/>
      <c r="D39" s="122"/>
      <c r="E39" s="122"/>
      <c r="F39" s="122"/>
      <c r="G39" s="122"/>
      <c r="H39" s="122"/>
      <c r="I39" s="122"/>
      <c r="J39" s="122"/>
      <c r="K39" s="122"/>
      <c r="L39" s="122"/>
    </row>
    <row r="40" spans="1:12" ht="14.25">
      <c r="A40" s="149"/>
      <c r="B40" s="122" t="s">
        <v>180</v>
      </c>
      <c r="C40" s="122"/>
      <c r="D40" s="122"/>
      <c r="E40" s="122"/>
      <c r="F40" s="122"/>
      <c r="G40" s="122"/>
      <c r="H40" s="122"/>
      <c r="I40" s="122"/>
      <c r="J40" s="122"/>
      <c r="K40" s="122"/>
      <c r="L40" s="122"/>
    </row>
    <row r="41" spans="1:12" ht="14.25">
      <c r="A41" s="149"/>
      <c r="B41" s="150" t="s">
        <v>220</v>
      </c>
      <c r="C41" s="122"/>
      <c r="D41" s="122"/>
      <c r="E41" s="122"/>
      <c r="F41" s="122"/>
      <c r="G41" s="122"/>
      <c r="H41" s="122"/>
      <c r="I41" s="122"/>
      <c r="J41" s="122"/>
      <c r="K41" s="122"/>
      <c r="L41" s="122"/>
    </row>
    <row r="42" spans="1:12" ht="14.25">
      <c r="A42" s="149"/>
      <c r="B42" s="122" t="s">
        <v>255</v>
      </c>
      <c r="C42" s="122"/>
      <c r="D42" s="122"/>
      <c r="E42" s="122"/>
      <c r="F42" s="122"/>
      <c r="G42" s="122"/>
      <c r="H42" s="122"/>
      <c r="I42" s="122"/>
      <c r="J42" s="122"/>
      <c r="K42" s="122"/>
      <c r="L42" s="122"/>
    </row>
    <row r="43" spans="1:12" ht="15" thickBot="1">
      <c r="A43" s="149"/>
      <c r="B43" s="122"/>
      <c r="C43" s="122"/>
      <c r="D43" s="122"/>
      <c r="E43" s="122"/>
      <c r="F43" s="122"/>
      <c r="G43" s="122"/>
      <c r="H43" s="122"/>
      <c r="I43" s="122"/>
      <c r="J43" s="122"/>
      <c r="K43" s="122"/>
      <c r="L43" s="122"/>
    </row>
    <row r="44" spans="1:12" ht="15.75">
      <c r="A44" s="268" t="s">
        <v>257</v>
      </c>
      <c r="B44" s="269"/>
      <c r="C44" s="269"/>
      <c r="D44" s="269"/>
      <c r="E44" s="269"/>
      <c r="F44" s="269"/>
      <c r="G44" s="269"/>
      <c r="H44" s="269"/>
      <c r="I44" s="269"/>
      <c r="J44" s="269"/>
      <c r="K44" s="269"/>
      <c r="L44" s="270"/>
    </row>
    <row r="45" spans="1:12" ht="15" thickBot="1">
      <c r="A45" s="111"/>
      <c r="B45" s="112"/>
      <c r="C45" s="49"/>
      <c r="D45" s="49"/>
      <c r="E45" s="49"/>
      <c r="F45" s="49"/>
      <c r="G45" s="49"/>
      <c r="H45" s="49"/>
      <c r="I45" s="49"/>
      <c r="J45" s="49"/>
      <c r="K45" s="49"/>
      <c r="L45" s="151"/>
    </row>
    <row r="46" spans="1:12" ht="14.25">
      <c r="A46" s="152"/>
      <c r="B46" s="153"/>
      <c r="C46" s="40"/>
      <c r="D46" s="40"/>
      <c r="E46" s="40"/>
      <c r="F46" s="40"/>
      <c r="G46" s="40"/>
      <c r="H46" s="40"/>
      <c r="I46" s="40"/>
      <c r="J46" s="40"/>
      <c r="K46" s="40"/>
      <c r="L46" s="154"/>
    </row>
    <row r="47" spans="1:12" ht="14.25">
      <c r="A47" s="116"/>
      <c r="B47" s="122"/>
      <c r="C47" s="122"/>
      <c r="D47" s="117" t="s">
        <v>170</v>
      </c>
      <c r="E47" s="118"/>
      <c r="F47" s="119"/>
      <c r="G47" s="120"/>
      <c r="H47" s="121"/>
      <c r="I47" s="117" t="s">
        <v>173</v>
      </c>
      <c r="J47" s="118"/>
      <c r="K47" s="119"/>
      <c r="L47" s="125"/>
    </row>
    <row r="48" spans="1:12" ht="14.25">
      <c r="A48" s="116"/>
      <c r="B48" s="122"/>
      <c r="C48" s="122"/>
      <c r="D48" s="123" t="s">
        <v>70</v>
      </c>
      <c r="E48" s="55"/>
      <c r="F48" s="123" t="s">
        <v>171</v>
      </c>
      <c r="G48" s="55"/>
      <c r="H48" s="124"/>
      <c r="I48" s="123" t="s">
        <v>70</v>
      </c>
      <c r="J48" s="55"/>
      <c r="K48" s="123" t="s">
        <v>171</v>
      </c>
      <c r="L48" s="125"/>
    </row>
    <row r="49" spans="1:12" ht="14.25">
      <c r="A49" s="116"/>
      <c r="B49" s="122"/>
      <c r="C49" s="122"/>
      <c r="D49" s="123" t="s">
        <v>71</v>
      </c>
      <c r="E49" s="55"/>
      <c r="F49" s="123" t="s">
        <v>172</v>
      </c>
      <c r="G49" s="55"/>
      <c r="H49" s="124"/>
      <c r="I49" s="123" t="s">
        <v>183</v>
      </c>
      <c r="J49" s="55"/>
      <c r="K49" s="123" t="s">
        <v>172</v>
      </c>
      <c r="L49" s="125"/>
    </row>
    <row r="50" spans="1:12" ht="14.25">
      <c r="A50" s="116"/>
      <c r="B50" s="122"/>
      <c r="C50" s="122"/>
      <c r="D50" s="123"/>
      <c r="E50" s="55"/>
      <c r="F50" s="123" t="s">
        <v>71</v>
      </c>
      <c r="G50" s="55"/>
      <c r="H50" s="124"/>
      <c r="I50" s="123"/>
      <c r="J50" s="55"/>
      <c r="K50" s="123" t="s">
        <v>174</v>
      </c>
      <c r="L50" s="125"/>
    </row>
    <row r="51" spans="1:12" ht="14.25">
      <c r="A51" s="116"/>
      <c r="B51" s="122"/>
      <c r="C51" s="122"/>
      <c r="D51" s="126" t="str">
        <f>D18</f>
        <v>30/06/2010</v>
      </c>
      <c r="E51" s="55"/>
      <c r="F51" s="126" t="str">
        <f>F18</f>
        <v>30/06/2009</v>
      </c>
      <c r="G51" s="55"/>
      <c r="H51" s="124"/>
      <c r="I51" s="126" t="str">
        <f>I18</f>
        <v>30/06/2010</v>
      </c>
      <c r="J51" s="55"/>
      <c r="K51" s="126" t="str">
        <f>K18</f>
        <v>30/06/2009</v>
      </c>
      <c r="L51" s="125"/>
    </row>
    <row r="52" spans="1:12" ht="14.25">
      <c r="A52" s="116"/>
      <c r="B52" s="122"/>
      <c r="C52" s="122"/>
      <c r="D52" s="127" t="s">
        <v>82</v>
      </c>
      <c r="E52" s="54"/>
      <c r="F52" s="127" t="s">
        <v>82</v>
      </c>
      <c r="G52" s="54"/>
      <c r="H52" s="128"/>
      <c r="I52" s="127" t="s">
        <v>82</v>
      </c>
      <c r="J52" s="54"/>
      <c r="K52" s="127" t="s">
        <v>82</v>
      </c>
      <c r="L52" s="125"/>
    </row>
    <row r="53" spans="1:12" ht="14.25">
      <c r="A53" s="130">
        <v>1</v>
      </c>
      <c r="B53" s="131" t="s">
        <v>167</v>
      </c>
      <c r="C53" s="122"/>
      <c r="D53" s="155">
        <v>0</v>
      </c>
      <c r="E53" s="156"/>
      <c r="F53" s="155">
        <v>0</v>
      </c>
      <c r="G53" s="157"/>
      <c r="H53" s="156"/>
      <c r="I53" s="155">
        <v>0</v>
      </c>
      <c r="J53" s="157"/>
      <c r="K53" s="155">
        <v>0</v>
      </c>
      <c r="L53" s="125"/>
    </row>
    <row r="54" spans="1:12" ht="14.25">
      <c r="A54" s="133"/>
      <c r="B54" s="134"/>
      <c r="C54" s="122"/>
      <c r="D54" s="158"/>
      <c r="E54" s="156"/>
      <c r="F54" s="158"/>
      <c r="G54" s="157"/>
      <c r="H54" s="156"/>
      <c r="I54" s="158"/>
      <c r="J54" s="157"/>
      <c r="K54" s="158"/>
      <c r="L54" s="125"/>
    </row>
    <row r="55" spans="1:12" ht="14.25">
      <c r="A55" s="130">
        <v>2</v>
      </c>
      <c r="B55" s="131" t="s">
        <v>168</v>
      </c>
      <c r="C55" s="122"/>
      <c r="D55" s="159">
        <f>-'Income statements'!B25</f>
        <v>344.503</v>
      </c>
      <c r="E55" s="160"/>
      <c r="F55" s="161">
        <f>-'Income statements'!D25</f>
        <v>171.417</v>
      </c>
      <c r="G55" s="162"/>
      <c r="H55" s="163"/>
      <c r="I55" s="161">
        <f>-'Income statements'!F25</f>
        <v>525.779</v>
      </c>
      <c r="J55" s="162"/>
      <c r="K55" s="161">
        <f>-'Income statements'!H25</f>
        <v>344.231</v>
      </c>
      <c r="L55" s="125"/>
    </row>
    <row r="56" spans="1:12" ht="14.25">
      <c r="A56" s="133"/>
      <c r="B56" s="134"/>
      <c r="C56" s="122"/>
      <c r="D56" s="135"/>
      <c r="E56" s="158"/>
      <c r="F56" s="135"/>
      <c r="G56" s="157"/>
      <c r="H56" s="156"/>
      <c r="I56" s="135"/>
      <c r="J56" s="164"/>
      <c r="K56" s="135"/>
      <c r="L56" s="125"/>
    </row>
    <row r="57" spans="1:12" ht="15" thickBot="1">
      <c r="A57" s="165"/>
      <c r="B57" s="108"/>
      <c r="C57" s="108"/>
      <c r="D57" s="41"/>
      <c r="E57" s="41"/>
      <c r="F57" s="41"/>
      <c r="G57" s="41"/>
      <c r="H57" s="41"/>
      <c r="I57" s="41"/>
      <c r="J57" s="41"/>
      <c r="K57" s="41"/>
      <c r="L57" s="109"/>
    </row>
    <row r="58" spans="1:12" ht="14.25">
      <c r="A58" s="149"/>
      <c r="B58" s="271"/>
      <c r="C58" s="271"/>
      <c r="D58" s="271"/>
      <c r="E58" s="271"/>
      <c r="F58" s="271"/>
      <c r="G58" s="271"/>
      <c r="H58" s="271"/>
      <c r="I58" s="271"/>
      <c r="J58" s="271"/>
      <c r="K58" s="271"/>
      <c r="L58" s="122"/>
    </row>
    <row r="59" spans="1:12" ht="14.25">
      <c r="A59" s="166"/>
      <c r="B59" s="166"/>
      <c r="C59" s="166"/>
      <c r="D59" s="166"/>
      <c r="E59" s="166"/>
      <c r="F59" s="166"/>
      <c r="G59" s="166"/>
      <c r="H59" s="166"/>
      <c r="I59" s="166"/>
      <c r="J59" s="166"/>
      <c r="K59" s="166"/>
      <c r="L59" s="166"/>
    </row>
    <row r="60" spans="1:12" ht="14.25">
      <c r="A60" s="166"/>
      <c r="B60" s="166"/>
      <c r="C60" s="166"/>
      <c r="D60" s="166"/>
      <c r="E60" s="166"/>
      <c r="F60" s="166"/>
      <c r="G60" s="166"/>
      <c r="H60" s="166"/>
      <c r="I60" s="166"/>
      <c r="J60" s="166"/>
      <c r="K60" s="166"/>
      <c r="L60" s="166"/>
    </row>
    <row r="61" spans="1:12" ht="14.25">
      <c r="A61" s="166"/>
      <c r="B61" s="166"/>
      <c r="C61" s="166"/>
      <c r="D61" s="166"/>
      <c r="E61" s="166"/>
      <c r="F61" s="166"/>
      <c r="G61" s="166"/>
      <c r="H61" s="166"/>
      <c r="I61" s="166"/>
      <c r="J61" s="166"/>
      <c r="K61" s="166"/>
      <c r="L61" s="166"/>
    </row>
    <row r="62" spans="1:12" ht="14.25">
      <c r="A62" s="166"/>
      <c r="B62" s="166"/>
      <c r="C62" s="166"/>
      <c r="D62" s="166"/>
      <c r="E62" s="166"/>
      <c r="F62" s="166"/>
      <c r="G62" s="166"/>
      <c r="H62" s="166"/>
      <c r="I62" s="166"/>
      <c r="J62" s="166"/>
      <c r="K62" s="166"/>
      <c r="L62" s="166"/>
    </row>
    <row r="63" spans="1:12" ht="14.25">
      <c r="A63" s="166"/>
      <c r="B63" s="166"/>
      <c r="C63" s="166"/>
      <c r="D63" s="166"/>
      <c r="E63" s="166"/>
      <c r="F63" s="166"/>
      <c r="G63" s="166"/>
      <c r="H63" s="166"/>
      <c r="I63" s="166"/>
      <c r="J63" s="166"/>
      <c r="K63" s="166"/>
      <c r="L63" s="166"/>
    </row>
    <row r="64" spans="1:12" ht="14.25">
      <c r="A64" s="166"/>
      <c r="B64" s="166"/>
      <c r="C64" s="166"/>
      <c r="D64" s="166"/>
      <c r="E64" s="166"/>
      <c r="F64" s="166"/>
      <c r="G64" s="166"/>
      <c r="H64" s="166"/>
      <c r="I64" s="166"/>
      <c r="J64" s="166"/>
      <c r="K64" s="166"/>
      <c r="L64" s="166"/>
    </row>
    <row r="65" spans="1:12" ht="14.25">
      <c r="A65" s="166"/>
      <c r="B65" s="166"/>
      <c r="C65" s="166"/>
      <c r="D65" s="166"/>
      <c r="E65" s="166"/>
      <c r="F65" s="166"/>
      <c r="G65" s="166"/>
      <c r="H65" s="166"/>
      <c r="I65" s="166"/>
      <c r="J65" s="166"/>
      <c r="K65" s="166"/>
      <c r="L65" s="166"/>
    </row>
    <row r="66" spans="1:12" ht="14.25">
      <c r="A66" s="166"/>
      <c r="B66" s="166"/>
      <c r="C66" s="166"/>
      <c r="D66" s="166"/>
      <c r="E66" s="166"/>
      <c r="F66" s="166"/>
      <c r="G66" s="166"/>
      <c r="H66" s="166"/>
      <c r="I66" s="166"/>
      <c r="J66" s="166"/>
      <c r="K66" s="166"/>
      <c r="L66" s="166"/>
    </row>
    <row r="67" spans="1:12" ht="14.25">
      <c r="A67" s="166"/>
      <c r="B67" s="166"/>
      <c r="C67" s="166"/>
      <c r="D67" s="166"/>
      <c r="E67" s="166"/>
      <c r="F67" s="166"/>
      <c r="G67" s="166"/>
      <c r="H67" s="166"/>
      <c r="I67" s="166"/>
      <c r="J67" s="166"/>
      <c r="K67" s="166"/>
      <c r="L67" s="166"/>
    </row>
    <row r="68" spans="1:12" ht="14.25">
      <c r="A68" s="166"/>
      <c r="B68" s="166"/>
      <c r="C68" s="166"/>
      <c r="D68" s="166"/>
      <c r="E68" s="166"/>
      <c r="F68" s="166"/>
      <c r="G68" s="166"/>
      <c r="H68" s="166"/>
      <c r="I68" s="166"/>
      <c r="J68" s="166"/>
      <c r="K68" s="166"/>
      <c r="L68" s="166"/>
    </row>
    <row r="69" spans="1:12" ht="14.25">
      <c r="A69" s="166"/>
      <c r="B69" s="166"/>
      <c r="C69" s="166"/>
      <c r="D69" s="166"/>
      <c r="E69" s="166"/>
      <c r="F69" s="166"/>
      <c r="G69" s="166"/>
      <c r="H69" s="166"/>
      <c r="I69" s="166"/>
      <c r="J69" s="166"/>
      <c r="K69" s="166"/>
      <c r="L69" s="166"/>
    </row>
    <row r="70" spans="1:12" ht="14.25">
      <c r="A70" s="166"/>
      <c r="B70" s="166"/>
      <c r="C70" s="166"/>
      <c r="D70" s="166"/>
      <c r="E70" s="166"/>
      <c r="F70" s="166"/>
      <c r="G70" s="166"/>
      <c r="H70" s="166"/>
      <c r="I70" s="166"/>
      <c r="J70" s="166"/>
      <c r="K70" s="166"/>
      <c r="L70" s="166"/>
    </row>
    <row r="71" spans="1:12" ht="14.25">
      <c r="A71" s="166"/>
      <c r="B71" s="166"/>
      <c r="C71" s="166"/>
      <c r="D71" s="166"/>
      <c r="E71" s="166"/>
      <c r="F71" s="166"/>
      <c r="G71" s="166"/>
      <c r="H71" s="166"/>
      <c r="I71" s="166"/>
      <c r="J71" s="166"/>
      <c r="K71" s="166"/>
      <c r="L71" s="166"/>
    </row>
    <row r="72" spans="1:12" ht="14.25">
      <c r="A72" s="166"/>
      <c r="B72" s="166"/>
      <c r="C72" s="166"/>
      <c r="D72" s="166"/>
      <c r="E72" s="166"/>
      <c r="F72" s="166"/>
      <c r="G72" s="166"/>
      <c r="H72" s="166"/>
      <c r="I72" s="166"/>
      <c r="J72" s="166"/>
      <c r="K72" s="166"/>
      <c r="L72" s="166"/>
    </row>
    <row r="73" spans="1:12" ht="14.25">
      <c r="A73" s="166"/>
      <c r="B73" s="166"/>
      <c r="C73" s="166"/>
      <c r="D73" s="166"/>
      <c r="E73" s="166"/>
      <c r="F73" s="166"/>
      <c r="G73" s="166"/>
      <c r="H73" s="166"/>
      <c r="I73" s="166"/>
      <c r="J73" s="166"/>
      <c r="K73" s="166"/>
      <c r="L73" s="166"/>
    </row>
    <row r="74" spans="1:12" ht="14.25">
      <c r="A74" s="166"/>
      <c r="B74" s="166"/>
      <c r="C74" s="166"/>
      <c r="D74" s="166"/>
      <c r="E74" s="166"/>
      <c r="F74" s="166"/>
      <c r="G74" s="166"/>
      <c r="H74" s="166"/>
      <c r="I74" s="166"/>
      <c r="J74" s="166"/>
      <c r="K74" s="166"/>
      <c r="L74" s="166"/>
    </row>
    <row r="75" spans="1:12" ht="14.25">
      <c r="A75" s="166"/>
      <c r="B75" s="166"/>
      <c r="C75" s="166"/>
      <c r="D75" s="166"/>
      <c r="E75" s="166"/>
      <c r="F75" s="166"/>
      <c r="G75" s="166"/>
      <c r="H75" s="166"/>
      <c r="I75" s="166"/>
      <c r="J75" s="166"/>
      <c r="K75" s="166"/>
      <c r="L75" s="166"/>
    </row>
    <row r="76" spans="1:12" ht="14.25">
      <c r="A76" s="166"/>
      <c r="B76" s="166"/>
      <c r="C76" s="166"/>
      <c r="D76" s="166"/>
      <c r="E76" s="166"/>
      <c r="F76" s="166"/>
      <c r="G76" s="166"/>
      <c r="H76" s="166"/>
      <c r="I76" s="166"/>
      <c r="J76" s="166"/>
      <c r="K76" s="166"/>
      <c r="L76" s="166"/>
    </row>
    <row r="77" spans="1:12" ht="14.25">
      <c r="A77" s="166"/>
      <c r="B77" s="166"/>
      <c r="C77" s="166"/>
      <c r="D77" s="166"/>
      <c r="E77" s="166"/>
      <c r="F77" s="166"/>
      <c r="G77" s="166"/>
      <c r="H77" s="166"/>
      <c r="I77" s="166"/>
      <c r="J77" s="166"/>
      <c r="K77" s="166"/>
      <c r="L77" s="166"/>
    </row>
    <row r="78" spans="1:12" ht="14.25">
      <c r="A78" s="166"/>
      <c r="B78" s="166"/>
      <c r="C78" s="166"/>
      <c r="D78" s="166"/>
      <c r="E78" s="166"/>
      <c r="F78" s="166"/>
      <c r="G78" s="166"/>
      <c r="H78" s="166"/>
      <c r="I78" s="166"/>
      <c r="J78" s="166"/>
      <c r="K78" s="166"/>
      <c r="L78" s="166"/>
    </row>
    <row r="79" spans="1:12" ht="14.25">
      <c r="A79" s="166"/>
      <c r="B79" s="166"/>
      <c r="C79" s="166"/>
      <c r="D79" s="166"/>
      <c r="E79" s="166"/>
      <c r="F79" s="166"/>
      <c r="G79" s="166"/>
      <c r="H79" s="166"/>
      <c r="I79" s="166"/>
      <c r="J79" s="166"/>
      <c r="K79" s="166"/>
      <c r="L79" s="166"/>
    </row>
    <row r="80" spans="1:12" ht="14.25">
      <c r="A80" s="166"/>
      <c r="B80" s="166"/>
      <c r="C80" s="166"/>
      <c r="D80" s="166"/>
      <c r="E80" s="166"/>
      <c r="F80" s="166"/>
      <c r="G80" s="166"/>
      <c r="H80" s="166"/>
      <c r="I80" s="166"/>
      <c r="J80" s="166"/>
      <c r="K80" s="166"/>
      <c r="L80" s="166"/>
    </row>
    <row r="81" spans="1:12" ht="14.25">
      <c r="A81" s="166"/>
      <c r="B81" s="166"/>
      <c r="C81" s="166"/>
      <c r="D81" s="166"/>
      <c r="E81" s="166"/>
      <c r="F81" s="166"/>
      <c r="G81" s="166"/>
      <c r="H81" s="166"/>
      <c r="I81" s="166"/>
      <c r="J81" s="166"/>
      <c r="K81" s="166"/>
      <c r="L81" s="166"/>
    </row>
    <row r="82" spans="1:12" ht="14.25">
      <c r="A82" s="166"/>
      <c r="B82" s="166"/>
      <c r="C82" s="166"/>
      <c r="D82" s="166"/>
      <c r="E82" s="166"/>
      <c r="F82" s="166"/>
      <c r="G82" s="166"/>
      <c r="H82" s="166"/>
      <c r="I82" s="166"/>
      <c r="J82" s="166"/>
      <c r="K82" s="166"/>
      <c r="L82" s="166"/>
    </row>
    <row r="83" spans="1:12" ht="14.25">
      <c r="A83" s="166"/>
      <c r="B83" s="166"/>
      <c r="C83" s="166"/>
      <c r="D83" s="166"/>
      <c r="E83" s="166"/>
      <c r="F83" s="166"/>
      <c r="G83" s="166"/>
      <c r="H83" s="166"/>
      <c r="I83" s="166"/>
      <c r="J83" s="166"/>
      <c r="K83" s="166"/>
      <c r="L83" s="166"/>
    </row>
    <row r="84" spans="1:12" ht="14.25">
      <c r="A84" s="166"/>
      <c r="B84" s="166"/>
      <c r="C84" s="166"/>
      <c r="D84" s="166"/>
      <c r="E84" s="166"/>
      <c r="F84" s="166"/>
      <c r="G84" s="166"/>
      <c r="H84" s="166"/>
      <c r="I84" s="166"/>
      <c r="J84" s="166"/>
      <c r="K84" s="166"/>
      <c r="L84" s="166"/>
    </row>
    <row r="85" spans="1:12" ht="14.25">
      <c r="A85" s="166"/>
      <c r="B85" s="166"/>
      <c r="C85" s="166"/>
      <c r="D85" s="166"/>
      <c r="E85" s="166"/>
      <c r="F85" s="166"/>
      <c r="G85" s="166"/>
      <c r="H85" s="166"/>
      <c r="I85" s="166"/>
      <c r="J85" s="166"/>
      <c r="K85" s="166"/>
      <c r="L85" s="166"/>
    </row>
    <row r="86" spans="1:12" ht="14.25">
      <c r="A86" s="166"/>
      <c r="B86" s="166"/>
      <c r="C86" s="166"/>
      <c r="D86" s="166"/>
      <c r="E86" s="166"/>
      <c r="F86" s="166"/>
      <c r="G86" s="166"/>
      <c r="H86" s="166"/>
      <c r="I86" s="166"/>
      <c r="J86" s="166"/>
      <c r="K86" s="166"/>
      <c r="L86" s="166"/>
    </row>
    <row r="87" spans="1:12" ht="14.25">
      <c r="A87" s="166"/>
      <c r="B87" s="166"/>
      <c r="C87" s="166"/>
      <c r="D87" s="166"/>
      <c r="E87" s="166"/>
      <c r="F87" s="166"/>
      <c r="G87" s="166"/>
      <c r="H87" s="166"/>
      <c r="I87" s="166"/>
      <c r="J87" s="166"/>
      <c r="K87" s="166"/>
      <c r="L87" s="166"/>
    </row>
    <row r="88" spans="1:12" ht="14.25">
      <c r="A88" s="166"/>
      <c r="B88" s="166"/>
      <c r="C88" s="166"/>
      <c r="D88" s="166"/>
      <c r="E88" s="166"/>
      <c r="F88" s="166"/>
      <c r="G88" s="166"/>
      <c r="H88" s="166"/>
      <c r="I88" s="166"/>
      <c r="J88" s="166"/>
      <c r="K88" s="166"/>
      <c r="L88" s="166"/>
    </row>
    <row r="89" spans="1:12" ht="14.25">
      <c r="A89" s="166"/>
      <c r="B89" s="166"/>
      <c r="C89" s="166"/>
      <c r="D89" s="166"/>
      <c r="E89" s="166"/>
      <c r="F89" s="166"/>
      <c r="G89" s="166"/>
      <c r="H89" s="166"/>
      <c r="I89" s="166"/>
      <c r="J89" s="166"/>
      <c r="K89" s="166"/>
      <c r="L89" s="166"/>
    </row>
    <row r="90" spans="1:12" ht="14.25">
      <c r="A90" s="166"/>
      <c r="B90" s="166"/>
      <c r="C90" s="166"/>
      <c r="D90" s="166"/>
      <c r="E90" s="166"/>
      <c r="F90" s="166"/>
      <c r="G90" s="166"/>
      <c r="H90" s="166"/>
      <c r="I90" s="166"/>
      <c r="J90" s="166"/>
      <c r="K90" s="166"/>
      <c r="L90" s="166"/>
    </row>
    <row r="91" spans="1:12" ht="14.25">
      <c r="A91" s="166"/>
      <c r="B91" s="166"/>
      <c r="C91" s="166"/>
      <c r="D91" s="166"/>
      <c r="E91" s="166"/>
      <c r="F91" s="166"/>
      <c r="G91" s="166"/>
      <c r="H91" s="166"/>
      <c r="I91" s="166"/>
      <c r="J91" s="166"/>
      <c r="K91" s="166"/>
      <c r="L91" s="166"/>
    </row>
    <row r="92" spans="1:12" ht="14.25">
      <c r="A92" s="166"/>
      <c r="B92" s="166"/>
      <c r="C92" s="166"/>
      <c r="D92" s="166"/>
      <c r="E92" s="166"/>
      <c r="F92" s="166"/>
      <c r="G92" s="166"/>
      <c r="H92" s="166"/>
      <c r="I92" s="166"/>
      <c r="J92" s="166"/>
      <c r="K92" s="166"/>
      <c r="L92" s="166"/>
    </row>
    <row r="93" spans="1:12" ht="14.25">
      <c r="A93" s="166"/>
      <c r="B93" s="166"/>
      <c r="C93" s="166"/>
      <c r="D93" s="166"/>
      <c r="E93" s="166"/>
      <c r="F93" s="166"/>
      <c r="G93" s="166"/>
      <c r="H93" s="166"/>
      <c r="I93" s="166"/>
      <c r="J93" s="166"/>
      <c r="K93" s="166"/>
      <c r="L93" s="166"/>
    </row>
    <row r="94" spans="1:12" ht="14.25">
      <c r="A94" s="166"/>
      <c r="B94" s="166"/>
      <c r="C94" s="166"/>
      <c r="D94" s="166"/>
      <c r="E94" s="166"/>
      <c r="F94" s="166"/>
      <c r="G94" s="166"/>
      <c r="H94" s="166"/>
      <c r="I94" s="166"/>
      <c r="J94" s="166"/>
      <c r="K94" s="166"/>
      <c r="L94" s="166"/>
    </row>
    <row r="95" spans="1:12" ht="14.25">
      <c r="A95" s="166"/>
      <c r="B95" s="166"/>
      <c r="C95" s="166"/>
      <c r="D95" s="166"/>
      <c r="E95" s="166"/>
      <c r="F95" s="166"/>
      <c r="G95" s="166"/>
      <c r="H95" s="166"/>
      <c r="I95" s="166"/>
      <c r="J95" s="166"/>
      <c r="K95" s="166"/>
      <c r="L95" s="166"/>
    </row>
    <row r="96" spans="1:12" ht="14.25">
      <c r="A96" s="166"/>
      <c r="B96" s="166"/>
      <c r="C96" s="166"/>
      <c r="D96" s="166"/>
      <c r="E96" s="166"/>
      <c r="F96" s="166"/>
      <c r="G96" s="166"/>
      <c r="H96" s="166"/>
      <c r="I96" s="166"/>
      <c r="J96" s="166"/>
      <c r="K96" s="166"/>
      <c r="L96" s="166"/>
    </row>
    <row r="97" spans="1:12" ht="14.25">
      <c r="A97" s="166"/>
      <c r="B97" s="166"/>
      <c r="C97" s="166"/>
      <c r="D97" s="166"/>
      <c r="E97" s="166"/>
      <c r="F97" s="166"/>
      <c r="G97" s="166"/>
      <c r="H97" s="166"/>
      <c r="I97" s="166"/>
      <c r="J97" s="166"/>
      <c r="K97" s="166"/>
      <c r="L97" s="166"/>
    </row>
    <row r="98" spans="1:12" ht="14.25">
      <c r="A98" s="166"/>
      <c r="B98" s="166"/>
      <c r="C98" s="166"/>
      <c r="D98" s="166"/>
      <c r="E98" s="166"/>
      <c r="F98" s="166"/>
      <c r="G98" s="166"/>
      <c r="H98" s="166"/>
      <c r="I98" s="166"/>
      <c r="J98" s="166"/>
      <c r="K98" s="166"/>
      <c r="L98" s="166"/>
    </row>
    <row r="99" spans="1:12" ht="14.25">
      <c r="A99" s="166"/>
      <c r="B99" s="166"/>
      <c r="C99" s="166"/>
      <c r="D99" s="166"/>
      <c r="E99" s="166"/>
      <c r="F99" s="166"/>
      <c r="G99" s="166"/>
      <c r="H99" s="166"/>
      <c r="I99" s="166"/>
      <c r="J99" s="166"/>
      <c r="K99" s="166"/>
      <c r="L99" s="166"/>
    </row>
    <row r="100" spans="1:12" ht="14.25">
      <c r="A100" s="166"/>
      <c r="B100" s="166"/>
      <c r="C100" s="166"/>
      <c r="D100" s="166"/>
      <c r="E100" s="166"/>
      <c r="F100" s="166"/>
      <c r="G100" s="166"/>
      <c r="H100" s="166"/>
      <c r="I100" s="166"/>
      <c r="J100" s="166"/>
      <c r="K100" s="166"/>
      <c r="L100" s="166"/>
    </row>
    <row r="101" spans="1:12" ht="14.25">
      <c r="A101" s="166"/>
      <c r="B101" s="166"/>
      <c r="C101" s="166"/>
      <c r="D101" s="166"/>
      <c r="E101" s="166"/>
      <c r="F101" s="166"/>
      <c r="G101" s="166"/>
      <c r="H101" s="166"/>
      <c r="I101" s="166"/>
      <c r="J101" s="166"/>
      <c r="K101" s="166"/>
      <c r="L101" s="166"/>
    </row>
    <row r="102" spans="1:12" ht="14.25">
      <c r="A102" s="166"/>
      <c r="B102" s="166"/>
      <c r="C102" s="166"/>
      <c r="D102" s="166"/>
      <c r="E102" s="166"/>
      <c r="F102" s="166"/>
      <c r="G102" s="166"/>
      <c r="H102" s="166"/>
      <c r="I102" s="166"/>
      <c r="J102" s="166"/>
      <c r="K102" s="166"/>
      <c r="L102" s="166"/>
    </row>
    <row r="103" spans="1:12" ht="14.25">
      <c r="A103" s="166"/>
      <c r="B103" s="166"/>
      <c r="C103" s="166"/>
      <c r="D103" s="166"/>
      <c r="E103" s="166"/>
      <c r="F103" s="166"/>
      <c r="G103" s="166"/>
      <c r="H103" s="166"/>
      <c r="I103" s="166"/>
      <c r="J103" s="166"/>
      <c r="K103" s="166"/>
      <c r="L103" s="166"/>
    </row>
    <row r="104" spans="1:12" ht="14.25">
      <c r="A104" s="166"/>
      <c r="B104" s="166"/>
      <c r="C104" s="166"/>
      <c r="D104" s="166"/>
      <c r="E104" s="166"/>
      <c r="F104" s="166"/>
      <c r="G104" s="166"/>
      <c r="H104" s="166"/>
      <c r="I104" s="166"/>
      <c r="J104" s="166"/>
      <c r="K104" s="166"/>
      <c r="L104" s="166"/>
    </row>
    <row r="105" spans="1:12" ht="14.25">
      <c r="A105" s="166"/>
      <c r="B105" s="166"/>
      <c r="C105" s="166"/>
      <c r="D105" s="166"/>
      <c r="E105" s="166"/>
      <c r="F105" s="166"/>
      <c r="G105" s="166"/>
      <c r="H105" s="166"/>
      <c r="I105" s="166"/>
      <c r="J105" s="166"/>
      <c r="K105" s="166"/>
      <c r="L105" s="166"/>
    </row>
    <row r="106" spans="1:12" ht="14.25">
      <c r="A106" s="166"/>
      <c r="B106" s="166"/>
      <c r="C106" s="166"/>
      <c r="D106" s="166"/>
      <c r="E106" s="166"/>
      <c r="F106" s="166"/>
      <c r="G106" s="166"/>
      <c r="H106" s="166"/>
      <c r="I106" s="166"/>
      <c r="J106" s="166"/>
      <c r="K106" s="166"/>
      <c r="L106" s="166"/>
    </row>
    <row r="107" spans="1:12" ht="14.25">
      <c r="A107" s="166"/>
      <c r="B107" s="166"/>
      <c r="C107" s="166"/>
      <c r="D107" s="166"/>
      <c r="E107" s="166"/>
      <c r="F107" s="166"/>
      <c r="G107" s="166"/>
      <c r="H107" s="166"/>
      <c r="I107" s="166"/>
      <c r="J107" s="166"/>
      <c r="K107" s="166"/>
      <c r="L107" s="166"/>
    </row>
    <row r="108" spans="1:12" ht="14.25">
      <c r="A108" s="166"/>
      <c r="B108" s="166"/>
      <c r="C108" s="166"/>
      <c r="D108" s="166"/>
      <c r="E108" s="166"/>
      <c r="F108" s="166"/>
      <c r="G108" s="166"/>
      <c r="H108" s="166"/>
      <c r="I108" s="166"/>
      <c r="J108" s="166"/>
      <c r="K108" s="166"/>
      <c r="L108" s="166"/>
    </row>
    <row r="109" spans="1:12" ht="14.25">
      <c r="A109" s="166"/>
      <c r="B109" s="166"/>
      <c r="C109" s="166"/>
      <c r="D109" s="166"/>
      <c r="E109" s="166"/>
      <c r="F109" s="166"/>
      <c r="G109" s="166"/>
      <c r="H109" s="166"/>
      <c r="I109" s="166"/>
      <c r="J109" s="166"/>
      <c r="K109" s="166"/>
      <c r="L109" s="166"/>
    </row>
    <row r="110" spans="1:12" ht="14.25">
      <c r="A110" s="166"/>
      <c r="B110" s="166"/>
      <c r="C110" s="166"/>
      <c r="D110" s="166"/>
      <c r="E110" s="166"/>
      <c r="F110" s="166"/>
      <c r="G110" s="166"/>
      <c r="H110" s="166"/>
      <c r="I110" s="166"/>
      <c r="J110" s="166"/>
      <c r="K110" s="166"/>
      <c r="L110" s="166"/>
    </row>
    <row r="111" spans="1:12" ht="14.25">
      <c r="A111" s="166"/>
      <c r="B111" s="166"/>
      <c r="C111" s="166"/>
      <c r="D111" s="166"/>
      <c r="E111" s="166"/>
      <c r="F111" s="166"/>
      <c r="G111" s="166"/>
      <c r="H111" s="166"/>
      <c r="I111" s="166"/>
      <c r="J111" s="166"/>
      <c r="K111" s="166"/>
      <c r="L111" s="166"/>
    </row>
    <row r="112" spans="1:12" ht="14.25">
      <c r="A112" s="166"/>
      <c r="B112" s="166"/>
      <c r="C112" s="166"/>
      <c r="D112" s="166"/>
      <c r="E112" s="166"/>
      <c r="F112" s="166"/>
      <c r="G112" s="166"/>
      <c r="H112" s="166"/>
      <c r="I112" s="166"/>
      <c r="J112" s="166"/>
      <c r="K112" s="166"/>
      <c r="L112" s="166"/>
    </row>
    <row r="113" spans="1:12" ht="14.25">
      <c r="A113" s="166"/>
      <c r="B113" s="166"/>
      <c r="C113" s="166"/>
      <c r="D113" s="166"/>
      <c r="E113" s="166"/>
      <c r="F113" s="166"/>
      <c r="G113" s="166"/>
      <c r="H113" s="166"/>
      <c r="I113" s="166"/>
      <c r="J113" s="166"/>
      <c r="K113" s="166"/>
      <c r="L113" s="166"/>
    </row>
    <row r="114" spans="1:12" ht="14.25">
      <c r="A114" s="166"/>
      <c r="B114" s="166"/>
      <c r="C114" s="166"/>
      <c r="D114" s="166"/>
      <c r="E114" s="166"/>
      <c r="F114" s="166"/>
      <c r="G114" s="166"/>
      <c r="H114" s="166"/>
      <c r="I114" s="166"/>
      <c r="J114" s="166"/>
      <c r="K114" s="166"/>
      <c r="L114" s="166"/>
    </row>
    <row r="115" spans="1:12" ht="14.25">
      <c r="A115" s="166"/>
      <c r="B115" s="166"/>
      <c r="C115" s="166"/>
      <c r="D115" s="166"/>
      <c r="E115" s="166"/>
      <c r="F115" s="166"/>
      <c r="G115" s="166"/>
      <c r="H115" s="166"/>
      <c r="I115" s="166"/>
      <c r="J115" s="166"/>
      <c r="K115" s="166"/>
      <c r="L115" s="166"/>
    </row>
    <row r="116" spans="1:12" ht="14.25">
      <c r="A116" s="166"/>
      <c r="B116" s="166"/>
      <c r="C116" s="166"/>
      <c r="D116" s="166"/>
      <c r="E116" s="166"/>
      <c r="F116" s="166"/>
      <c r="G116" s="166"/>
      <c r="H116" s="166"/>
      <c r="I116" s="166"/>
      <c r="J116" s="166"/>
      <c r="K116" s="166"/>
      <c r="L116" s="166"/>
    </row>
    <row r="117" spans="1:12" ht="14.25">
      <c r="A117" s="166"/>
      <c r="B117" s="166"/>
      <c r="C117" s="166"/>
      <c r="D117" s="166"/>
      <c r="E117" s="166"/>
      <c r="F117" s="166"/>
      <c r="G117" s="166"/>
      <c r="H117" s="166"/>
      <c r="I117" s="166"/>
      <c r="J117" s="166"/>
      <c r="K117" s="166"/>
      <c r="L117" s="166"/>
    </row>
    <row r="118" spans="1:12" ht="14.25">
      <c r="A118" s="166"/>
      <c r="B118" s="166"/>
      <c r="C118" s="166"/>
      <c r="D118" s="166"/>
      <c r="E118" s="166"/>
      <c r="F118" s="166"/>
      <c r="G118" s="166"/>
      <c r="H118" s="166"/>
      <c r="I118" s="166"/>
      <c r="J118" s="166"/>
      <c r="K118" s="166"/>
      <c r="L118" s="166"/>
    </row>
    <row r="119" spans="1:12" ht="14.25">
      <c r="A119" s="166"/>
      <c r="B119" s="166"/>
      <c r="C119" s="166"/>
      <c r="D119" s="166"/>
      <c r="E119" s="166"/>
      <c r="F119" s="166"/>
      <c r="G119" s="166"/>
      <c r="H119" s="166"/>
      <c r="I119" s="166"/>
      <c r="J119" s="166"/>
      <c r="K119" s="166"/>
      <c r="L119" s="166"/>
    </row>
    <row r="120" spans="1:12" ht="14.25">
      <c r="A120" s="166"/>
      <c r="B120" s="166"/>
      <c r="C120" s="166"/>
      <c r="D120" s="166"/>
      <c r="E120" s="166"/>
      <c r="F120" s="166"/>
      <c r="G120" s="166"/>
      <c r="H120" s="166"/>
      <c r="I120" s="166"/>
      <c r="J120" s="166"/>
      <c r="K120" s="166"/>
      <c r="L120" s="166"/>
    </row>
    <row r="121" spans="1:12" ht="14.25">
      <c r="A121" s="166"/>
      <c r="B121" s="166"/>
      <c r="C121" s="166"/>
      <c r="D121" s="166"/>
      <c r="E121" s="166"/>
      <c r="F121" s="166"/>
      <c r="G121" s="166"/>
      <c r="H121" s="166"/>
      <c r="I121" s="166"/>
      <c r="J121" s="166"/>
      <c r="K121" s="166"/>
      <c r="L121" s="166"/>
    </row>
    <row r="122" spans="1:12" ht="14.25">
      <c r="A122" s="166"/>
      <c r="B122" s="166"/>
      <c r="C122" s="166"/>
      <c r="D122" s="166"/>
      <c r="E122" s="166"/>
      <c r="F122" s="166"/>
      <c r="G122" s="166"/>
      <c r="H122" s="166"/>
      <c r="I122" s="166"/>
      <c r="J122" s="166"/>
      <c r="K122" s="166"/>
      <c r="L122" s="166"/>
    </row>
    <row r="123" spans="1:12" ht="14.25">
      <c r="A123" s="166"/>
      <c r="B123" s="166"/>
      <c r="C123" s="166"/>
      <c r="D123" s="166"/>
      <c r="E123" s="166"/>
      <c r="F123" s="166"/>
      <c r="G123" s="166"/>
      <c r="H123" s="166"/>
      <c r="I123" s="166"/>
      <c r="J123" s="166"/>
      <c r="K123" s="166"/>
      <c r="L123" s="166"/>
    </row>
    <row r="124" spans="1:12" ht="14.25">
      <c r="A124" s="166"/>
      <c r="B124" s="166"/>
      <c r="C124" s="166"/>
      <c r="D124" s="166"/>
      <c r="E124" s="166"/>
      <c r="F124" s="166"/>
      <c r="G124" s="166"/>
      <c r="H124" s="166"/>
      <c r="I124" s="166"/>
      <c r="J124" s="166"/>
      <c r="K124" s="166"/>
      <c r="L124" s="166"/>
    </row>
    <row r="125" spans="1:12" ht="14.25">
      <c r="A125" s="166"/>
      <c r="B125" s="166"/>
      <c r="C125" s="166"/>
      <c r="D125" s="166"/>
      <c r="E125" s="166"/>
      <c r="F125" s="166"/>
      <c r="G125" s="166"/>
      <c r="H125" s="166"/>
      <c r="I125" s="166"/>
      <c r="J125" s="166"/>
      <c r="K125" s="166"/>
      <c r="L125" s="166"/>
    </row>
    <row r="126" spans="1:12" ht="14.25">
      <c r="A126" s="166"/>
      <c r="B126" s="166"/>
      <c r="C126" s="166"/>
      <c r="D126" s="166"/>
      <c r="E126" s="166"/>
      <c r="F126" s="166"/>
      <c r="G126" s="166"/>
      <c r="H126" s="166"/>
      <c r="I126" s="166"/>
      <c r="J126" s="166"/>
      <c r="K126" s="166"/>
      <c r="L126" s="166"/>
    </row>
    <row r="127" spans="1:12" ht="14.25">
      <c r="A127" s="166"/>
      <c r="B127" s="166"/>
      <c r="C127" s="166"/>
      <c r="D127" s="166"/>
      <c r="E127" s="166"/>
      <c r="F127" s="166"/>
      <c r="G127" s="166"/>
      <c r="H127" s="166"/>
      <c r="I127" s="166"/>
      <c r="J127" s="166"/>
      <c r="K127" s="166"/>
      <c r="L127" s="166"/>
    </row>
    <row r="128" spans="1:12" ht="14.25">
      <c r="A128" s="166"/>
      <c r="B128" s="166"/>
      <c r="C128" s="166"/>
      <c r="D128" s="166"/>
      <c r="E128" s="166"/>
      <c r="F128" s="166"/>
      <c r="G128" s="166"/>
      <c r="H128" s="166"/>
      <c r="I128" s="166"/>
      <c r="J128" s="166"/>
      <c r="K128" s="166"/>
      <c r="L128" s="166"/>
    </row>
    <row r="129" spans="1:12" ht="14.25">
      <c r="A129" s="166"/>
      <c r="B129" s="166"/>
      <c r="C129" s="166"/>
      <c r="D129" s="166"/>
      <c r="E129" s="166"/>
      <c r="F129" s="166"/>
      <c r="G129" s="166"/>
      <c r="H129" s="166"/>
      <c r="I129" s="166"/>
      <c r="J129" s="166"/>
      <c r="K129" s="166"/>
      <c r="L129" s="166"/>
    </row>
    <row r="130" spans="1:12" ht="14.25">
      <c r="A130" s="166"/>
      <c r="B130" s="166"/>
      <c r="C130" s="166"/>
      <c r="D130" s="166"/>
      <c r="E130" s="166"/>
      <c r="F130" s="166"/>
      <c r="G130" s="166"/>
      <c r="H130" s="166"/>
      <c r="I130" s="166"/>
      <c r="J130" s="166"/>
      <c r="K130" s="166"/>
      <c r="L130" s="166"/>
    </row>
    <row r="131" spans="1:12" ht="14.25">
      <c r="A131" s="166"/>
      <c r="B131" s="166"/>
      <c r="C131" s="166"/>
      <c r="D131" s="166"/>
      <c r="E131" s="166"/>
      <c r="F131" s="166"/>
      <c r="G131" s="166"/>
      <c r="H131" s="166"/>
      <c r="I131" s="166"/>
      <c r="J131" s="166"/>
      <c r="K131" s="166"/>
      <c r="L131" s="166"/>
    </row>
    <row r="132" spans="1:12" ht="14.25">
      <c r="A132" s="166"/>
      <c r="B132" s="166"/>
      <c r="C132" s="166"/>
      <c r="D132" s="166"/>
      <c r="E132" s="166"/>
      <c r="F132" s="166"/>
      <c r="G132" s="166"/>
      <c r="H132" s="166"/>
      <c r="I132" s="166"/>
      <c r="J132" s="166"/>
      <c r="K132" s="166"/>
      <c r="L132" s="166"/>
    </row>
    <row r="133" spans="1:12" ht="14.25">
      <c r="A133" s="166"/>
      <c r="B133" s="166"/>
      <c r="C133" s="166"/>
      <c r="D133" s="166"/>
      <c r="E133" s="166"/>
      <c r="F133" s="166"/>
      <c r="G133" s="166"/>
      <c r="H133" s="166"/>
      <c r="I133" s="166"/>
      <c r="J133" s="166"/>
      <c r="K133" s="166"/>
      <c r="L133" s="166"/>
    </row>
    <row r="134" spans="1:12" ht="14.25">
      <c r="A134" s="166"/>
      <c r="B134" s="166"/>
      <c r="C134" s="166"/>
      <c r="D134" s="166"/>
      <c r="E134" s="166"/>
      <c r="F134" s="166"/>
      <c r="G134" s="166"/>
      <c r="H134" s="166"/>
      <c r="I134" s="166"/>
      <c r="J134" s="166"/>
      <c r="K134" s="166"/>
      <c r="L134" s="166"/>
    </row>
    <row r="135" spans="1:12" ht="14.25">
      <c r="A135" s="166"/>
      <c r="B135" s="166"/>
      <c r="C135" s="166"/>
      <c r="D135" s="166"/>
      <c r="E135" s="166"/>
      <c r="F135" s="166"/>
      <c r="G135" s="166"/>
      <c r="H135" s="166"/>
      <c r="I135" s="166"/>
      <c r="J135" s="166"/>
      <c r="K135" s="166"/>
      <c r="L135" s="166"/>
    </row>
    <row r="136" spans="1:12" ht="14.25">
      <c r="A136" s="166"/>
      <c r="B136" s="166"/>
      <c r="C136" s="166"/>
      <c r="D136" s="166"/>
      <c r="E136" s="166"/>
      <c r="F136" s="166"/>
      <c r="G136" s="166"/>
      <c r="H136" s="166"/>
      <c r="I136" s="166"/>
      <c r="J136" s="166"/>
      <c r="K136" s="166"/>
      <c r="L136" s="166"/>
    </row>
    <row r="137" spans="1:12" ht="14.25">
      <c r="A137" s="166"/>
      <c r="B137" s="166"/>
      <c r="C137" s="166"/>
      <c r="D137" s="166"/>
      <c r="E137" s="166"/>
      <c r="F137" s="166"/>
      <c r="G137" s="166"/>
      <c r="H137" s="166"/>
      <c r="I137" s="166"/>
      <c r="J137" s="166"/>
      <c r="K137" s="166"/>
      <c r="L137" s="166"/>
    </row>
    <row r="138" spans="1:12" ht="14.25">
      <c r="A138" s="166"/>
      <c r="B138" s="166"/>
      <c r="C138" s="166"/>
      <c r="D138" s="166"/>
      <c r="E138" s="166"/>
      <c r="F138" s="166"/>
      <c r="G138" s="166"/>
      <c r="H138" s="166"/>
      <c r="I138" s="166"/>
      <c r="J138" s="166"/>
      <c r="K138" s="166"/>
      <c r="L138" s="166"/>
    </row>
    <row r="139" spans="1:12" ht="14.25">
      <c r="A139" s="166"/>
      <c r="B139" s="166"/>
      <c r="C139" s="166"/>
      <c r="D139" s="166"/>
      <c r="E139" s="166"/>
      <c r="F139" s="166"/>
      <c r="G139" s="166"/>
      <c r="H139" s="166"/>
      <c r="I139" s="166"/>
      <c r="J139" s="166"/>
      <c r="K139" s="166"/>
      <c r="L139" s="166"/>
    </row>
    <row r="140" spans="1:12" ht="14.25">
      <c r="A140" s="166"/>
      <c r="B140" s="166"/>
      <c r="C140" s="166"/>
      <c r="D140" s="166"/>
      <c r="E140" s="166"/>
      <c r="F140" s="166"/>
      <c r="G140" s="166"/>
      <c r="H140" s="166"/>
      <c r="I140" s="166"/>
      <c r="J140" s="166"/>
      <c r="K140" s="166"/>
      <c r="L140" s="166"/>
    </row>
    <row r="141" spans="1:12" ht="14.25">
      <c r="A141" s="166"/>
      <c r="B141" s="166"/>
      <c r="C141" s="166"/>
      <c r="D141" s="166"/>
      <c r="E141" s="166"/>
      <c r="F141" s="166"/>
      <c r="G141" s="166"/>
      <c r="H141" s="166"/>
      <c r="I141" s="166"/>
      <c r="J141" s="166"/>
      <c r="K141" s="166"/>
      <c r="L141" s="166"/>
    </row>
    <row r="142" spans="1:12" ht="14.25">
      <c r="A142" s="166"/>
      <c r="B142" s="166"/>
      <c r="C142" s="166"/>
      <c r="D142" s="166"/>
      <c r="E142" s="166"/>
      <c r="F142" s="166"/>
      <c r="G142" s="166"/>
      <c r="H142" s="166"/>
      <c r="I142" s="166"/>
      <c r="J142" s="166"/>
      <c r="K142" s="166"/>
      <c r="L142" s="166"/>
    </row>
    <row r="143" spans="1:12" ht="14.25">
      <c r="A143" s="166"/>
      <c r="B143" s="166"/>
      <c r="C143" s="166"/>
      <c r="D143" s="166"/>
      <c r="E143" s="166"/>
      <c r="F143" s="166"/>
      <c r="G143" s="166"/>
      <c r="H143" s="166"/>
      <c r="I143" s="166"/>
      <c r="J143" s="166"/>
      <c r="K143" s="166"/>
      <c r="L143" s="166"/>
    </row>
    <row r="144" spans="1:12" ht="14.25">
      <c r="A144" s="166"/>
      <c r="B144" s="166"/>
      <c r="C144" s="166"/>
      <c r="D144" s="166"/>
      <c r="E144" s="166"/>
      <c r="F144" s="166"/>
      <c r="G144" s="166"/>
      <c r="H144" s="166"/>
      <c r="I144" s="166"/>
      <c r="J144" s="166"/>
      <c r="K144" s="166"/>
      <c r="L144" s="166"/>
    </row>
    <row r="145" spans="1:12" ht="14.25">
      <c r="A145" s="166"/>
      <c r="B145" s="166"/>
      <c r="C145" s="166"/>
      <c r="D145" s="166"/>
      <c r="E145" s="166"/>
      <c r="F145" s="166"/>
      <c r="G145" s="166"/>
      <c r="H145" s="166"/>
      <c r="I145" s="166"/>
      <c r="J145" s="166"/>
      <c r="K145" s="166"/>
      <c r="L145" s="166"/>
    </row>
    <row r="146" spans="1:12" ht="14.25">
      <c r="A146" s="166"/>
      <c r="B146" s="166"/>
      <c r="C146" s="166"/>
      <c r="D146" s="166"/>
      <c r="E146" s="166"/>
      <c r="F146" s="166"/>
      <c r="G146" s="166"/>
      <c r="H146" s="166"/>
      <c r="I146" s="166"/>
      <c r="J146" s="166"/>
      <c r="K146" s="166"/>
      <c r="L146" s="166"/>
    </row>
    <row r="147" spans="1:12" ht="14.25">
      <c r="A147" s="166"/>
      <c r="B147" s="166"/>
      <c r="C147" s="166"/>
      <c r="D147" s="166"/>
      <c r="E147" s="166"/>
      <c r="F147" s="166"/>
      <c r="G147" s="166"/>
      <c r="H147" s="166"/>
      <c r="I147" s="166"/>
      <c r="J147" s="166"/>
      <c r="K147" s="166"/>
      <c r="L147" s="166"/>
    </row>
    <row r="148" spans="1:12" ht="14.25">
      <c r="A148" s="166"/>
      <c r="B148" s="166"/>
      <c r="C148" s="166"/>
      <c r="D148" s="166"/>
      <c r="E148" s="166"/>
      <c r="F148" s="166"/>
      <c r="G148" s="166"/>
      <c r="H148" s="166"/>
      <c r="I148" s="166"/>
      <c r="J148" s="166"/>
      <c r="K148" s="166"/>
      <c r="L148" s="166"/>
    </row>
    <row r="149" spans="1:12" ht="14.25">
      <c r="A149" s="166"/>
      <c r="B149" s="166"/>
      <c r="C149" s="166"/>
      <c r="D149" s="166"/>
      <c r="E149" s="166"/>
      <c r="F149" s="166"/>
      <c r="G149" s="166"/>
      <c r="H149" s="166"/>
      <c r="I149" s="166"/>
      <c r="J149" s="166"/>
      <c r="K149" s="166"/>
      <c r="L149" s="166"/>
    </row>
    <row r="150" spans="1:12" ht="14.25">
      <c r="A150" s="166"/>
      <c r="B150" s="166"/>
      <c r="C150" s="166"/>
      <c r="D150" s="166"/>
      <c r="E150" s="166"/>
      <c r="F150" s="166"/>
      <c r="G150" s="166"/>
      <c r="H150" s="166"/>
      <c r="I150" s="166"/>
      <c r="J150" s="166"/>
      <c r="K150" s="166"/>
      <c r="L150" s="166"/>
    </row>
    <row r="151" spans="1:12" ht="14.25">
      <c r="A151" s="166"/>
      <c r="B151" s="166"/>
      <c r="C151" s="166"/>
      <c r="D151" s="166"/>
      <c r="E151" s="166"/>
      <c r="F151" s="166"/>
      <c r="G151" s="166"/>
      <c r="H151" s="166"/>
      <c r="I151" s="166"/>
      <c r="J151" s="166"/>
      <c r="K151" s="166"/>
      <c r="L151" s="166"/>
    </row>
    <row r="152" spans="1:12" ht="14.25">
      <c r="A152" s="166"/>
      <c r="B152" s="166"/>
      <c r="C152" s="166"/>
      <c r="D152" s="166"/>
      <c r="E152" s="166"/>
      <c r="F152" s="166"/>
      <c r="G152" s="166"/>
      <c r="H152" s="166"/>
      <c r="I152" s="166"/>
      <c r="J152" s="166"/>
      <c r="K152" s="166"/>
      <c r="L152" s="166"/>
    </row>
    <row r="153" spans="1:12" ht="14.25">
      <c r="A153" s="166"/>
      <c r="B153" s="166"/>
      <c r="C153" s="166"/>
      <c r="D153" s="166"/>
      <c r="E153" s="166"/>
      <c r="F153" s="166"/>
      <c r="G153" s="166"/>
      <c r="H153" s="166"/>
      <c r="I153" s="166"/>
      <c r="J153" s="166"/>
      <c r="K153" s="166"/>
      <c r="L153" s="166"/>
    </row>
    <row r="154" spans="1:12" ht="14.25">
      <c r="A154" s="166"/>
      <c r="B154" s="166"/>
      <c r="C154" s="166"/>
      <c r="D154" s="166"/>
      <c r="E154" s="166"/>
      <c r="F154" s="166"/>
      <c r="G154" s="166"/>
      <c r="H154" s="166"/>
      <c r="I154" s="166"/>
      <c r="J154" s="166"/>
      <c r="K154" s="166"/>
      <c r="L154" s="166"/>
    </row>
    <row r="155" spans="1:12" ht="14.25">
      <c r="A155" s="166"/>
      <c r="B155" s="166"/>
      <c r="C155" s="166"/>
      <c r="D155" s="166"/>
      <c r="E155" s="166"/>
      <c r="F155" s="166"/>
      <c r="G155" s="166"/>
      <c r="H155" s="166"/>
      <c r="I155" s="166"/>
      <c r="J155" s="166"/>
      <c r="K155" s="166"/>
      <c r="L155" s="166"/>
    </row>
    <row r="156" spans="1:12" ht="14.25">
      <c r="A156" s="166"/>
      <c r="B156" s="166"/>
      <c r="C156" s="166"/>
      <c r="D156" s="166"/>
      <c r="E156" s="166"/>
      <c r="F156" s="166"/>
      <c r="G156" s="166"/>
      <c r="H156" s="166"/>
      <c r="I156" s="166"/>
      <c r="J156" s="166"/>
      <c r="K156" s="166"/>
      <c r="L156" s="166"/>
    </row>
    <row r="157" spans="1:12" ht="14.25">
      <c r="A157" s="166"/>
      <c r="B157" s="166"/>
      <c r="C157" s="166"/>
      <c r="D157" s="166"/>
      <c r="E157" s="166"/>
      <c r="F157" s="166"/>
      <c r="G157" s="166"/>
      <c r="H157" s="166"/>
      <c r="I157" s="166"/>
      <c r="J157" s="166"/>
      <c r="K157" s="166"/>
      <c r="L157" s="166"/>
    </row>
    <row r="158" spans="1:12" ht="14.25">
      <c r="A158" s="166"/>
      <c r="B158" s="166"/>
      <c r="C158" s="166"/>
      <c r="D158" s="166"/>
      <c r="E158" s="166"/>
      <c r="F158" s="166"/>
      <c r="G158" s="166"/>
      <c r="H158" s="166"/>
      <c r="I158" s="166"/>
      <c r="J158" s="166"/>
      <c r="K158" s="166"/>
      <c r="L158" s="166"/>
    </row>
    <row r="159" spans="1:12" ht="14.25">
      <c r="A159" s="166"/>
      <c r="B159" s="166"/>
      <c r="C159" s="166"/>
      <c r="D159" s="166"/>
      <c r="E159" s="166"/>
      <c r="F159" s="166"/>
      <c r="G159" s="166"/>
      <c r="H159" s="166"/>
      <c r="I159" s="166"/>
      <c r="J159" s="166"/>
      <c r="K159" s="166"/>
      <c r="L159" s="166"/>
    </row>
    <row r="160" spans="1:12" ht="14.25">
      <c r="A160" s="166"/>
      <c r="B160" s="166"/>
      <c r="C160" s="166"/>
      <c r="D160" s="166"/>
      <c r="E160" s="166"/>
      <c r="F160" s="166"/>
      <c r="G160" s="166"/>
      <c r="H160" s="166"/>
      <c r="I160" s="166"/>
      <c r="J160" s="166"/>
      <c r="K160" s="166"/>
      <c r="L160" s="166"/>
    </row>
    <row r="161" spans="1:12" ht="14.25">
      <c r="A161" s="166"/>
      <c r="B161" s="166"/>
      <c r="C161" s="166"/>
      <c r="D161" s="166"/>
      <c r="E161" s="166"/>
      <c r="F161" s="166"/>
      <c r="G161" s="166"/>
      <c r="H161" s="166"/>
      <c r="I161" s="166"/>
      <c r="J161" s="166"/>
      <c r="K161" s="166"/>
      <c r="L161" s="166"/>
    </row>
    <row r="162" spans="1:12" ht="14.25">
      <c r="A162" s="166"/>
      <c r="B162" s="166"/>
      <c r="C162" s="166"/>
      <c r="D162" s="166"/>
      <c r="E162" s="166"/>
      <c r="F162" s="166"/>
      <c r="G162" s="166"/>
      <c r="H162" s="166"/>
      <c r="I162" s="166"/>
      <c r="J162" s="166"/>
      <c r="K162" s="166"/>
      <c r="L162" s="166"/>
    </row>
    <row r="163" spans="1:12" ht="14.25">
      <c r="A163" s="166"/>
      <c r="B163" s="166"/>
      <c r="C163" s="166"/>
      <c r="D163" s="166"/>
      <c r="E163" s="166"/>
      <c r="F163" s="166"/>
      <c r="G163" s="166"/>
      <c r="H163" s="166"/>
      <c r="I163" s="166"/>
      <c r="J163" s="166"/>
      <c r="K163" s="166"/>
      <c r="L163" s="166"/>
    </row>
    <row r="164" spans="1:12" ht="14.25">
      <c r="A164" s="166"/>
      <c r="B164" s="166"/>
      <c r="C164" s="166"/>
      <c r="D164" s="166"/>
      <c r="E164" s="166"/>
      <c r="F164" s="166"/>
      <c r="G164" s="166"/>
      <c r="H164" s="166"/>
      <c r="I164" s="166"/>
      <c r="J164" s="166"/>
      <c r="K164" s="166"/>
      <c r="L164" s="166"/>
    </row>
    <row r="165" spans="1:12" ht="14.25">
      <c r="A165" s="166"/>
      <c r="B165" s="166"/>
      <c r="C165" s="166"/>
      <c r="D165" s="166"/>
      <c r="E165" s="166"/>
      <c r="F165" s="166"/>
      <c r="G165" s="166"/>
      <c r="H165" s="166"/>
      <c r="I165" s="166"/>
      <c r="J165" s="166"/>
      <c r="K165" s="166"/>
      <c r="L165" s="166"/>
    </row>
    <row r="166" spans="1:12" ht="14.25">
      <c r="A166" s="166"/>
      <c r="B166" s="166"/>
      <c r="C166" s="166"/>
      <c r="D166" s="166"/>
      <c r="E166" s="166"/>
      <c r="F166" s="166"/>
      <c r="G166" s="166"/>
      <c r="H166" s="166"/>
      <c r="I166" s="166"/>
      <c r="J166" s="166"/>
      <c r="K166" s="166"/>
      <c r="L166" s="166"/>
    </row>
    <row r="167" spans="1:12" ht="14.25">
      <c r="A167" s="166"/>
      <c r="B167" s="166"/>
      <c r="C167" s="166"/>
      <c r="D167" s="166"/>
      <c r="E167" s="166"/>
      <c r="F167" s="166"/>
      <c r="G167" s="166"/>
      <c r="H167" s="166"/>
      <c r="I167" s="166"/>
      <c r="J167" s="166"/>
      <c r="K167" s="166"/>
      <c r="L167" s="166"/>
    </row>
    <row r="168" spans="1:12" ht="14.25">
      <c r="A168" s="166"/>
      <c r="B168" s="166"/>
      <c r="C168" s="166"/>
      <c r="D168" s="166"/>
      <c r="E168" s="166"/>
      <c r="F168" s="166"/>
      <c r="G168" s="166"/>
      <c r="H168" s="166"/>
      <c r="I168" s="166"/>
      <c r="J168" s="166"/>
      <c r="K168" s="166"/>
      <c r="L168" s="166"/>
    </row>
    <row r="169" spans="1:12" ht="14.25">
      <c r="A169" s="166"/>
      <c r="B169" s="166"/>
      <c r="C169" s="166"/>
      <c r="D169" s="166"/>
      <c r="E169" s="166"/>
      <c r="F169" s="166"/>
      <c r="G169" s="166"/>
      <c r="H169" s="166"/>
      <c r="I169" s="166"/>
      <c r="J169" s="166"/>
      <c r="K169" s="166"/>
      <c r="L169" s="166"/>
    </row>
    <row r="170" spans="1:12" ht="14.25">
      <c r="A170" s="166"/>
      <c r="B170" s="166"/>
      <c r="C170" s="166"/>
      <c r="D170" s="166"/>
      <c r="E170" s="166"/>
      <c r="F170" s="166"/>
      <c r="G170" s="166"/>
      <c r="H170" s="166"/>
      <c r="I170" s="166"/>
      <c r="J170" s="166"/>
      <c r="K170" s="166"/>
      <c r="L170" s="166"/>
    </row>
    <row r="171" spans="1:12" ht="14.25">
      <c r="A171" s="166"/>
      <c r="B171" s="166"/>
      <c r="C171" s="166"/>
      <c r="D171" s="166"/>
      <c r="E171" s="166"/>
      <c r="F171" s="166"/>
      <c r="G171" s="166"/>
      <c r="H171" s="166"/>
      <c r="I171" s="166"/>
      <c r="J171" s="166"/>
      <c r="K171" s="166"/>
      <c r="L171" s="166"/>
    </row>
    <row r="172" spans="1:12" ht="14.25">
      <c r="A172" s="166"/>
      <c r="B172" s="166"/>
      <c r="C172" s="166"/>
      <c r="D172" s="166"/>
      <c r="E172" s="166"/>
      <c r="F172" s="166"/>
      <c r="G172" s="166"/>
      <c r="H172" s="166"/>
      <c r="I172" s="166"/>
      <c r="J172" s="166"/>
      <c r="K172" s="166"/>
      <c r="L172" s="166"/>
    </row>
    <row r="173" spans="1:12" ht="14.25">
      <c r="A173" s="166"/>
      <c r="B173" s="166"/>
      <c r="C173" s="166"/>
      <c r="D173" s="166"/>
      <c r="E173" s="166"/>
      <c r="F173" s="166"/>
      <c r="G173" s="166"/>
      <c r="H173" s="166"/>
      <c r="I173" s="166"/>
      <c r="J173" s="166"/>
      <c r="K173" s="166"/>
      <c r="L173" s="166"/>
    </row>
    <row r="174" spans="1:12" ht="14.25">
      <c r="A174" s="166"/>
      <c r="B174" s="166"/>
      <c r="C174" s="166"/>
      <c r="D174" s="166"/>
      <c r="E174" s="166"/>
      <c r="F174" s="166"/>
      <c r="G174" s="166"/>
      <c r="H174" s="166"/>
      <c r="I174" s="166"/>
      <c r="J174" s="166"/>
      <c r="K174" s="166"/>
      <c r="L174" s="166"/>
    </row>
    <row r="175" spans="1:12" ht="14.25">
      <c r="A175" s="166"/>
      <c r="B175" s="166"/>
      <c r="C175" s="166"/>
      <c r="D175" s="166"/>
      <c r="E175" s="166"/>
      <c r="F175" s="166"/>
      <c r="G175" s="166"/>
      <c r="H175" s="166"/>
      <c r="I175" s="166"/>
      <c r="J175" s="166"/>
      <c r="K175" s="166"/>
      <c r="L175" s="166"/>
    </row>
    <row r="176" spans="1:12" ht="14.25">
      <c r="A176" s="166"/>
      <c r="B176" s="166"/>
      <c r="C176" s="166"/>
      <c r="D176" s="166"/>
      <c r="E176" s="166"/>
      <c r="F176" s="166"/>
      <c r="G176" s="166"/>
      <c r="H176" s="166"/>
      <c r="I176" s="166"/>
      <c r="J176" s="166"/>
      <c r="K176" s="166"/>
      <c r="L176" s="166"/>
    </row>
    <row r="177" spans="1:12" ht="14.25">
      <c r="A177" s="166"/>
      <c r="B177" s="166"/>
      <c r="C177" s="166"/>
      <c r="D177" s="166"/>
      <c r="E177" s="166"/>
      <c r="F177" s="166"/>
      <c r="G177" s="166"/>
      <c r="H177" s="166"/>
      <c r="I177" s="166"/>
      <c r="J177" s="166"/>
      <c r="K177" s="166"/>
      <c r="L177" s="166"/>
    </row>
    <row r="178" spans="1:12" ht="14.25">
      <c r="A178" s="166"/>
      <c r="B178" s="166"/>
      <c r="C178" s="166"/>
      <c r="D178" s="166"/>
      <c r="E178" s="166"/>
      <c r="F178" s="166"/>
      <c r="G178" s="166"/>
      <c r="H178" s="166"/>
      <c r="I178" s="166"/>
      <c r="J178" s="166"/>
      <c r="K178" s="166"/>
      <c r="L178" s="166"/>
    </row>
    <row r="179" spans="1:12" ht="14.25">
      <c r="A179" s="166"/>
      <c r="B179" s="166"/>
      <c r="C179" s="166"/>
      <c r="D179" s="166"/>
      <c r="E179" s="166"/>
      <c r="F179" s="166"/>
      <c r="G179" s="166"/>
      <c r="H179" s="166"/>
      <c r="I179" s="166"/>
      <c r="J179" s="166"/>
      <c r="K179" s="166"/>
      <c r="L179" s="166"/>
    </row>
    <row r="180" spans="1:12" ht="14.25">
      <c r="A180" s="166"/>
      <c r="B180" s="166"/>
      <c r="C180" s="166"/>
      <c r="D180" s="166"/>
      <c r="E180" s="166"/>
      <c r="F180" s="166"/>
      <c r="G180" s="166"/>
      <c r="H180" s="166"/>
      <c r="I180" s="166"/>
      <c r="J180" s="166"/>
      <c r="K180" s="166"/>
      <c r="L180" s="166"/>
    </row>
    <row r="181" spans="1:12" ht="14.25">
      <c r="A181" s="166"/>
      <c r="B181" s="166"/>
      <c r="C181" s="166"/>
      <c r="D181" s="166"/>
      <c r="E181" s="166"/>
      <c r="F181" s="166"/>
      <c r="G181" s="166"/>
      <c r="H181" s="166"/>
      <c r="I181" s="166"/>
      <c r="J181" s="166"/>
      <c r="K181" s="166"/>
      <c r="L181" s="166"/>
    </row>
    <row r="182" spans="1:12" ht="14.25">
      <c r="A182" s="166"/>
      <c r="B182" s="166"/>
      <c r="C182" s="166"/>
      <c r="D182" s="166"/>
      <c r="E182" s="166"/>
      <c r="F182" s="166"/>
      <c r="G182" s="166"/>
      <c r="H182" s="166"/>
      <c r="I182" s="166"/>
      <c r="J182" s="166"/>
      <c r="K182" s="166"/>
      <c r="L182" s="166"/>
    </row>
    <row r="183" spans="1:12" ht="14.25">
      <c r="A183" s="166"/>
      <c r="B183" s="166"/>
      <c r="C183" s="166"/>
      <c r="D183" s="166"/>
      <c r="E183" s="166"/>
      <c r="F183" s="166"/>
      <c r="G183" s="166"/>
      <c r="H183" s="166"/>
      <c r="I183" s="166"/>
      <c r="J183" s="166"/>
      <c r="K183" s="166"/>
      <c r="L183" s="166"/>
    </row>
    <row r="184" spans="1:12" ht="14.25">
      <c r="A184" s="166"/>
      <c r="B184" s="166"/>
      <c r="C184" s="166"/>
      <c r="D184" s="166"/>
      <c r="E184" s="166"/>
      <c r="F184" s="166"/>
      <c r="G184" s="166"/>
      <c r="H184" s="166"/>
      <c r="I184" s="166"/>
      <c r="J184" s="166"/>
      <c r="K184" s="166"/>
      <c r="L184" s="166"/>
    </row>
    <row r="185" spans="1:12" ht="14.25">
      <c r="A185" s="166"/>
      <c r="B185" s="166"/>
      <c r="C185" s="166"/>
      <c r="D185" s="166"/>
      <c r="E185" s="166"/>
      <c r="F185" s="166"/>
      <c r="G185" s="166"/>
      <c r="H185" s="166"/>
      <c r="I185" s="166"/>
      <c r="J185" s="166"/>
      <c r="K185" s="166"/>
      <c r="L185" s="166"/>
    </row>
    <row r="186" spans="1:12" ht="14.25">
      <c r="A186" s="166"/>
      <c r="B186" s="166"/>
      <c r="C186" s="166"/>
      <c r="D186" s="166"/>
      <c r="E186" s="166"/>
      <c r="F186" s="166"/>
      <c r="G186" s="166"/>
      <c r="H186" s="166"/>
      <c r="I186" s="166"/>
      <c r="J186" s="166"/>
      <c r="K186" s="166"/>
      <c r="L186" s="166"/>
    </row>
    <row r="187" spans="1:12" ht="14.25">
      <c r="A187" s="166"/>
      <c r="B187" s="166"/>
      <c r="C187" s="166"/>
      <c r="D187" s="166"/>
      <c r="E187" s="166"/>
      <c r="F187" s="166"/>
      <c r="G187" s="166"/>
      <c r="H187" s="166"/>
      <c r="I187" s="166"/>
      <c r="J187" s="166"/>
      <c r="K187" s="166"/>
      <c r="L187" s="166"/>
    </row>
    <row r="188" spans="1:12" ht="14.25">
      <c r="A188" s="166"/>
      <c r="B188" s="166"/>
      <c r="C188" s="166"/>
      <c r="D188" s="166"/>
      <c r="E188" s="166"/>
      <c r="F188" s="166"/>
      <c r="G188" s="166"/>
      <c r="H188" s="166"/>
      <c r="I188" s="166"/>
      <c r="J188" s="166"/>
      <c r="K188" s="166"/>
      <c r="L188" s="166"/>
    </row>
    <row r="189" spans="1:12" ht="14.25">
      <c r="A189" s="166"/>
      <c r="B189" s="166"/>
      <c r="C189" s="166"/>
      <c r="D189" s="166"/>
      <c r="E189" s="166"/>
      <c r="F189" s="166"/>
      <c r="G189" s="166"/>
      <c r="H189" s="166"/>
      <c r="I189" s="166"/>
      <c r="J189" s="166"/>
      <c r="K189" s="166"/>
      <c r="L189" s="166"/>
    </row>
    <row r="190" spans="1:12" ht="14.25">
      <c r="A190" s="166"/>
      <c r="B190" s="166"/>
      <c r="C190" s="166"/>
      <c r="D190" s="166"/>
      <c r="E190" s="166"/>
      <c r="F190" s="166"/>
      <c r="G190" s="166"/>
      <c r="H190" s="166"/>
      <c r="I190" s="166"/>
      <c r="J190" s="166"/>
      <c r="K190" s="166"/>
      <c r="L190" s="166"/>
    </row>
    <row r="191" spans="1:12" ht="14.25">
      <c r="A191" s="166"/>
      <c r="B191" s="166"/>
      <c r="C191" s="166"/>
      <c r="D191" s="166"/>
      <c r="E191" s="166"/>
      <c r="F191" s="166"/>
      <c r="G191" s="166"/>
      <c r="H191" s="166"/>
      <c r="I191" s="166"/>
      <c r="J191" s="166"/>
      <c r="K191" s="166"/>
      <c r="L191" s="166"/>
    </row>
    <row r="192" spans="1:12" ht="14.25">
      <c r="A192" s="166"/>
      <c r="B192" s="166"/>
      <c r="C192" s="166"/>
      <c r="D192" s="166"/>
      <c r="E192" s="166"/>
      <c r="F192" s="166"/>
      <c r="G192" s="166"/>
      <c r="H192" s="166"/>
      <c r="I192" s="166"/>
      <c r="J192" s="166"/>
      <c r="K192" s="166"/>
      <c r="L192" s="166"/>
    </row>
    <row r="193" spans="1:12" ht="14.25">
      <c r="A193" s="166"/>
      <c r="B193" s="166"/>
      <c r="C193" s="166"/>
      <c r="D193" s="166"/>
      <c r="E193" s="166"/>
      <c r="F193" s="166"/>
      <c r="G193" s="166"/>
      <c r="H193" s="166"/>
      <c r="I193" s="166"/>
      <c r="J193" s="166"/>
      <c r="K193" s="166"/>
      <c r="L193" s="166"/>
    </row>
    <row r="194" spans="1:12" ht="14.25">
      <c r="A194" s="166"/>
      <c r="B194" s="166"/>
      <c r="C194" s="166"/>
      <c r="D194" s="166"/>
      <c r="E194" s="166"/>
      <c r="F194" s="166"/>
      <c r="G194" s="166"/>
      <c r="H194" s="166"/>
      <c r="I194" s="166"/>
      <c r="J194" s="166"/>
      <c r="K194" s="166"/>
      <c r="L194" s="166"/>
    </row>
    <row r="195" spans="1:12" ht="14.25">
      <c r="A195" s="166"/>
      <c r="B195" s="166"/>
      <c r="C195" s="166"/>
      <c r="D195" s="166"/>
      <c r="E195" s="166"/>
      <c r="F195" s="166"/>
      <c r="G195" s="166"/>
      <c r="H195" s="166"/>
      <c r="I195" s="166"/>
      <c r="J195" s="166"/>
      <c r="K195" s="166"/>
      <c r="L195" s="166"/>
    </row>
    <row r="196" spans="1:12" ht="14.25">
      <c r="A196" s="166"/>
      <c r="B196" s="166"/>
      <c r="C196" s="166"/>
      <c r="D196" s="166"/>
      <c r="E196" s="166"/>
      <c r="F196" s="166"/>
      <c r="G196" s="166"/>
      <c r="H196" s="166"/>
      <c r="I196" s="166"/>
      <c r="J196" s="166"/>
      <c r="K196" s="166"/>
      <c r="L196" s="166"/>
    </row>
    <row r="197" spans="1:12" ht="14.25">
      <c r="A197" s="166"/>
      <c r="B197" s="166"/>
      <c r="C197" s="166"/>
      <c r="D197" s="166"/>
      <c r="E197" s="166"/>
      <c r="F197" s="166"/>
      <c r="G197" s="166"/>
      <c r="H197" s="166"/>
      <c r="I197" s="166"/>
      <c r="J197" s="166"/>
      <c r="K197" s="166"/>
      <c r="L197" s="166"/>
    </row>
    <row r="198" spans="1:12" ht="14.25">
      <c r="A198" s="166"/>
      <c r="B198" s="166"/>
      <c r="C198" s="166"/>
      <c r="D198" s="166"/>
      <c r="E198" s="166"/>
      <c r="F198" s="166"/>
      <c r="G198" s="166"/>
      <c r="H198" s="166"/>
      <c r="I198" s="166"/>
      <c r="J198" s="166"/>
      <c r="K198" s="166"/>
      <c r="L198" s="166"/>
    </row>
    <row r="199" spans="1:12" ht="14.25">
      <c r="A199" s="166"/>
      <c r="B199" s="166"/>
      <c r="C199" s="166"/>
      <c r="D199" s="166"/>
      <c r="E199" s="166"/>
      <c r="F199" s="166"/>
      <c r="G199" s="166"/>
      <c r="H199" s="166"/>
      <c r="I199" s="166"/>
      <c r="J199" s="166"/>
      <c r="K199" s="166"/>
      <c r="L199" s="166"/>
    </row>
    <row r="200" spans="1:12" ht="14.25">
      <c r="A200" s="166"/>
      <c r="B200" s="166"/>
      <c r="C200" s="166"/>
      <c r="D200" s="166"/>
      <c r="E200" s="166"/>
      <c r="F200" s="166"/>
      <c r="G200" s="166"/>
      <c r="H200" s="166"/>
      <c r="I200" s="166"/>
      <c r="J200" s="166"/>
      <c r="K200" s="166"/>
      <c r="L200" s="166"/>
    </row>
    <row r="201" spans="1:12" ht="14.25">
      <c r="A201" s="166"/>
      <c r="B201" s="166"/>
      <c r="C201" s="166"/>
      <c r="D201" s="166"/>
      <c r="E201" s="166"/>
      <c r="F201" s="166"/>
      <c r="G201" s="166"/>
      <c r="H201" s="166"/>
      <c r="I201" s="166"/>
      <c r="J201" s="166"/>
      <c r="K201" s="166"/>
      <c r="L201" s="166"/>
    </row>
    <row r="202" spans="1:12" ht="14.25">
      <c r="A202" s="166"/>
      <c r="B202" s="166"/>
      <c r="C202" s="166"/>
      <c r="D202" s="166"/>
      <c r="E202" s="166"/>
      <c r="F202" s="166"/>
      <c r="G202" s="166"/>
      <c r="H202" s="166"/>
      <c r="I202" s="166"/>
      <c r="J202" s="166"/>
      <c r="K202" s="166"/>
      <c r="L202" s="166"/>
    </row>
    <row r="203" spans="1:12" ht="14.25">
      <c r="A203" s="166"/>
      <c r="B203" s="166"/>
      <c r="C203" s="166"/>
      <c r="D203" s="166"/>
      <c r="E203" s="166"/>
      <c r="F203" s="166"/>
      <c r="G203" s="166"/>
      <c r="H203" s="166"/>
      <c r="I203" s="166"/>
      <c r="J203" s="166"/>
      <c r="K203" s="166"/>
      <c r="L203" s="166"/>
    </row>
    <row r="204" spans="1:12" ht="14.25">
      <c r="A204" s="166"/>
      <c r="B204" s="166"/>
      <c r="C204" s="166"/>
      <c r="D204" s="166"/>
      <c r="E204" s="166"/>
      <c r="F204" s="166"/>
      <c r="G204" s="166"/>
      <c r="H204" s="166"/>
      <c r="I204" s="166"/>
      <c r="J204" s="166"/>
      <c r="K204" s="166"/>
      <c r="L204" s="166"/>
    </row>
    <row r="205" spans="1:12" ht="14.25">
      <c r="A205" s="166"/>
      <c r="B205" s="166"/>
      <c r="C205" s="166"/>
      <c r="D205" s="166"/>
      <c r="E205" s="166"/>
      <c r="F205" s="166"/>
      <c r="G205" s="166"/>
      <c r="H205" s="166"/>
      <c r="I205" s="166"/>
      <c r="J205" s="166"/>
      <c r="K205" s="166"/>
      <c r="L205" s="166"/>
    </row>
    <row r="206" spans="1:12" ht="14.25">
      <c r="A206" s="166"/>
      <c r="B206" s="166"/>
      <c r="C206" s="166"/>
      <c r="D206" s="166"/>
      <c r="E206" s="166"/>
      <c r="F206" s="166"/>
      <c r="G206" s="166"/>
      <c r="H206" s="166"/>
      <c r="I206" s="166"/>
      <c r="J206" s="166"/>
      <c r="K206" s="166"/>
      <c r="L206" s="166"/>
    </row>
    <row r="207" spans="1:12" ht="14.25">
      <c r="A207" s="166"/>
      <c r="B207" s="166"/>
      <c r="C207" s="166"/>
      <c r="D207" s="166"/>
      <c r="E207" s="166"/>
      <c r="F207" s="166"/>
      <c r="G207" s="166"/>
      <c r="H207" s="166"/>
      <c r="I207" s="166"/>
      <c r="J207" s="166"/>
      <c r="K207" s="166"/>
      <c r="L207" s="166"/>
    </row>
    <row r="208" spans="1:12" ht="14.25">
      <c r="A208" s="166"/>
      <c r="B208" s="166"/>
      <c r="C208" s="166"/>
      <c r="D208" s="166"/>
      <c r="E208" s="166"/>
      <c r="F208" s="166"/>
      <c r="G208" s="166"/>
      <c r="H208" s="166"/>
      <c r="I208" s="166"/>
      <c r="J208" s="166"/>
      <c r="K208" s="166"/>
      <c r="L208" s="166"/>
    </row>
    <row r="209" spans="1:12" ht="14.25">
      <c r="A209" s="166"/>
      <c r="B209" s="166"/>
      <c r="C209" s="166"/>
      <c r="D209" s="166"/>
      <c r="E209" s="166"/>
      <c r="F209" s="166"/>
      <c r="G209" s="166"/>
      <c r="H209" s="166"/>
      <c r="I209" s="166"/>
      <c r="J209" s="166"/>
      <c r="K209" s="166"/>
      <c r="L209" s="166"/>
    </row>
    <row r="210" spans="1:12" ht="14.25">
      <c r="A210" s="166"/>
      <c r="B210" s="166"/>
      <c r="C210" s="166"/>
      <c r="D210" s="166"/>
      <c r="E210" s="166"/>
      <c r="F210" s="166"/>
      <c r="G210" s="166"/>
      <c r="H210" s="166"/>
      <c r="I210" s="166"/>
      <c r="J210" s="166"/>
      <c r="K210" s="166"/>
      <c r="L210" s="166"/>
    </row>
    <row r="211" spans="1:12" ht="14.25">
      <c r="A211" s="166"/>
      <c r="B211" s="166"/>
      <c r="C211" s="166"/>
      <c r="D211" s="166"/>
      <c r="E211" s="166"/>
      <c r="F211" s="166"/>
      <c r="G211" s="166"/>
      <c r="H211" s="166"/>
      <c r="I211" s="166"/>
      <c r="J211" s="166"/>
      <c r="K211" s="166"/>
      <c r="L211" s="166"/>
    </row>
    <row r="212" spans="1:12" ht="14.25">
      <c r="A212" s="166"/>
      <c r="B212" s="166"/>
      <c r="C212" s="166"/>
      <c r="D212" s="166"/>
      <c r="E212" s="166"/>
      <c r="F212" s="166"/>
      <c r="G212" s="166"/>
      <c r="H212" s="166"/>
      <c r="I212" s="166"/>
      <c r="J212" s="166"/>
      <c r="K212" s="166"/>
      <c r="L212" s="166"/>
    </row>
    <row r="213" spans="1:12" ht="14.25">
      <c r="A213" s="166"/>
      <c r="B213" s="166"/>
      <c r="C213" s="166"/>
      <c r="D213" s="166"/>
      <c r="E213" s="166"/>
      <c r="F213" s="166"/>
      <c r="G213" s="166"/>
      <c r="H213" s="166"/>
      <c r="I213" s="166"/>
      <c r="J213" s="166"/>
      <c r="K213" s="166"/>
      <c r="L213" s="166"/>
    </row>
    <row r="214" spans="1:12" ht="14.25">
      <c r="A214" s="166"/>
      <c r="B214" s="166"/>
      <c r="C214" s="166"/>
      <c r="D214" s="166"/>
      <c r="E214" s="166"/>
      <c r="F214" s="166"/>
      <c r="G214" s="166"/>
      <c r="H214" s="166"/>
      <c r="I214" s="166"/>
      <c r="J214" s="166"/>
      <c r="K214" s="166"/>
      <c r="L214" s="166"/>
    </row>
    <row r="215" spans="1:12" ht="14.25">
      <c r="A215" s="166"/>
      <c r="B215" s="166"/>
      <c r="C215" s="166"/>
      <c r="D215" s="166"/>
      <c r="E215" s="166"/>
      <c r="F215" s="166"/>
      <c r="G215" s="166"/>
      <c r="H215" s="166"/>
      <c r="I215" s="166"/>
      <c r="J215" s="166"/>
      <c r="K215" s="166"/>
      <c r="L215" s="166"/>
    </row>
    <row r="216" spans="1:12" ht="14.25">
      <c r="A216" s="166"/>
      <c r="B216" s="166"/>
      <c r="C216" s="166"/>
      <c r="D216" s="166"/>
      <c r="E216" s="166"/>
      <c r="F216" s="166"/>
      <c r="G216" s="166"/>
      <c r="H216" s="166"/>
      <c r="I216" s="166"/>
      <c r="J216" s="166"/>
      <c r="K216" s="166"/>
      <c r="L216" s="166"/>
    </row>
    <row r="217" spans="1:12" ht="14.25">
      <c r="A217" s="166"/>
      <c r="B217" s="166"/>
      <c r="C217" s="166"/>
      <c r="D217" s="166"/>
      <c r="E217" s="166"/>
      <c r="F217" s="166"/>
      <c r="G217" s="166"/>
      <c r="H217" s="166"/>
      <c r="I217" s="166"/>
      <c r="J217" s="166"/>
      <c r="K217" s="166"/>
      <c r="L217" s="166"/>
    </row>
    <row r="218" spans="1:12" ht="14.25">
      <c r="A218" s="166"/>
      <c r="B218" s="166"/>
      <c r="C218" s="166"/>
      <c r="D218" s="166"/>
      <c r="E218" s="166"/>
      <c r="F218" s="166"/>
      <c r="G218" s="166"/>
      <c r="H218" s="166"/>
      <c r="I218" s="166"/>
      <c r="J218" s="166"/>
      <c r="K218" s="166"/>
      <c r="L218" s="166"/>
    </row>
    <row r="219" spans="1:12" ht="14.25">
      <c r="A219" s="166"/>
      <c r="B219" s="166"/>
      <c r="C219" s="166"/>
      <c r="D219" s="166"/>
      <c r="E219" s="166"/>
      <c r="F219" s="166"/>
      <c r="G219" s="166"/>
      <c r="H219" s="166"/>
      <c r="I219" s="166"/>
      <c r="J219" s="166"/>
      <c r="K219" s="166"/>
      <c r="L219" s="166"/>
    </row>
    <row r="220" spans="1:12" ht="14.25">
      <c r="A220" s="166"/>
      <c r="B220" s="166"/>
      <c r="C220" s="166"/>
      <c r="D220" s="166"/>
      <c r="E220" s="166"/>
      <c r="F220" s="166"/>
      <c r="G220" s="166"/>
      <c r="H220" s="166"/>
      <c r="I220" s="166"/>
      <c r="J220" s="166"/>
      <c r="K220" s="166"/>
      <c r="L220" s="166"/>
    </row>
    <row r="221" spans="1:12" ht="14.25">
      <c r="A221" s="166"/>
      <c r="B221" s="166"/>
      <c r="C221" s="166"/>
      <c r="D221" s="166"/>
      <c r="E221" s="166"/>
      <c r="F221" s="166"/>
      <c r="G221" s="166"/>
      <c r="H221" s="166"/>
      <c r="I221" s="166"/>
      <c r="J221" s="166"/>
      <c r="K221" s="166"/>
      <c r="L221" s="166"/>
    </row>
    <row r="222" spans="1:12" ht="14.25">
      <c r="A222" s="166"/>
      <c r="B222" s="166"/>
      <c r="C222" s="166"/>
      <c r="D222" s="166"/>
      <c r="E222" s="166"/>
      <c r="F222" s="166"/>
      <c r="G222" s="166"/>
      <c r="H222" s="166"/>
      <c r="I222" s="166"/>
      <c r="J222" s="166"/>
      <c r="K222" s="166"/>
      <c r="L222" s="166"/>
    </row>
    <row r="223" spans="1:12" ht="14.25">
      <c r="A223" s="166"/>
      <c r="B223" s="166"/>
      <c r="C223" s="166"/>
      <c r="D223" s="166"/>
      <c r="E223" s="166"/>
      <c r="F223" s="166"/>
      <c r="G223" s="166"/>
      <c r="H223" s="166"/>
      <c r="I223" s="166"/>
      <c r="J223" s="166"/>
      <c r="K223" s="166"/>
      <c r="L223" s="166"/>
    </row>
    <row r="224" spans="1:12" ht="14.25">
      <c r="A224" s="166"/>
      <c r="B224" s="166"/>
      <c r="C224" s="166"/>
      <c r="D224" s="166"/>
      <c r="E224" s="166"/>
      <c r="F224" s="166"/>
      <c r="G224" s="166"/>
      <c r="H224" s="166"/>
      <c r="I224" s="166"/>
      <c r="J224" s="166"/>
      <c r="K224" s="166"/>
      <c r="L224" s="166"/>
    </row>
    <row r="225" spans="1:12" ht="14.25">
      <c r="A225" s="166"/>
      <c r="B225" s="166"/>
      <c r="C225" s="166"/>
      <c r="D225" s="166"/>
      <c r="E225" s="166"/>
      <c r="F225" s="166"/>
      <c r="G225" s="166"/>
      <c r="H225" s="166"/>
      <c r="I225" s="166"/>
      <c r="J225" s="166"/>
      <c r="K225" s="166"/>
      <c r="L225" s="166"/>
    </row>
    <row r="226" spans="1:12" ht="14.25">
      <c r="A226" s="166"/>
      <c r="B226" s="166"/>
      <c r="C226" s="166"/>
      <c r="D226" s="166"/>
      <c r="E226" s="166"/>
      <c r="F226" s="166"/>
      <c r="G226" s="166"/>
      <c r="H226" s="166"/>
      <c r="I226" s="166"/>
      <c r="J226" s="166"/>
      <c r="K226" s="166"/>
      <c r="L226" s="166"/>
    </row>
    <row r="227" spans="1:12" ht="14.25">
      <c r="A227" s="166"/>
      <c r="B227" s="166"/>
      <c r="C227" s="166"/>
      <c r="D227" s="166"/>
      <c r="E227" s="166"/>
      <c r="F227" s="166"/>
      <c r="G227" s="166"/>
      <c r="H227" s="166"/>
      <c r="I227" s="166"/>
      <c r="J227" s="166"/>
      <c r="K227" s="166"/>
      <c r="L227" s="166"/>
    </row>
    <row r="228" spans="1:12" ht="14.25">
      <c r="A228" s="166"/>
      <c r="B228" s="166"/>
      <c r="C228" s="166"/>
      <c r="D228" s="166"/>
      <c r="E228" s="166"/>
      <c r="F228" s="166"/>
      <c r="G228" s="166"/>
      <c r="H228" s="166"/>
      <c r="I228" s="166"/>
      <c r="J228" s="166"/>
      <c r="K228" s="166"/>
      <c r="L228" s="166"/>
    </row>
    <row r="229" spans="1:12" ht="14.25">
      <c r="A229" s="166"/>
      <c r="B229" s="166"/>
      <c r="C229" s="166"/>
      <c r="D229" s="166"/>
      <c r="E229" s="166"/>
      <c r="F229" s="166"/>
      <c r="G229" s="166"/>
      <c r="H229" s="166"/>
      <c r="I229" s="166"/>
      <c r="J229" s="166"/>
      <c r="K229" s="166"/>
      <c r="L229" s="166"/>
    </row>
    <row r="230" spans="1:12" ht="14.25">
      <c r="A230" s="166"/>
      <c r="B230" s="166"/>
      <c r="C230" s="166"/>
      <c r="D230" s="166"/>
      <c r="E230" s="166"/>
      <c r="F230" s="166"/>
      <c r="G230" s="166"/>
      <c r="H230" s="166"/>
      <c r="I230" s="166"/>
      <c r="J230" s="166"/>
      <c r="K230" s="166"/>
      <c r="L230" s="166"/>
    </row>
    <row r="231" spans="1:12" ht="14.25">
      <c r="A231" s="166"/>
      <c r="B231" s="166"/>
      <c r="C231" s="166"/>
      <c r="D231" s="166"/>
      <c r="E231" s="166"/>
      <c r="F231" s="166"/>
      <c r="G231" s="166"/>
      <c r="H231" s="166"/>
      <c r="I231" s="166"/>
      <c r="J231" s="166"/>
      <c r="K231" s="166"/>
      <c r="L231" s="166"/>
    </row>
    <row r="232" spans="1:12" ht="14.25">
      <c r="A232" s="166"/>
      <c r="B232" s="166"/>
      <c r="C232" s="166"/>
      <c r="D232" s="166"/>
      <c r="E232" s="166"/>
      <c r="F232" s="166"/>
      <c r="G232" s="166"/>
      <c r="H232" s="166"/>
      <c r="I232" s="166"/>
      <c r="J232" s="166"/>
      <c r="K232" s="166"/>
      <c r="L232" s="166"/>
    </row>
    <row r="233" spans="1:12" ht="14.25">
      <c r="A233" s="166"/>
      <c r="B233" s="166"/>
      <c r="C233" s="166"/>
      <c r="D233" s="166"/>
      <c r="E233" s="166"/>
      <c r="F233" s="166"/>
      <c r="G233" s="166"/>
      <c r="H233" s="166"/>
      <c r="I233" s="166"/>
      <c r="J233" s="166"/>
      <c r="K233" s="166"/>
      <c r="L233" s="166"/>
    </row>
    <row r="234" spans="1:12" ht="14.25">
      <c r="A234" s="166"/>
      <c r="B234" s="166"/>
      <c r="C234" s="166"/>
      <c r="D234" s="166"/>
      <c r="E234" s="166"/>
      <c r="F234" s="166"/>
      <c r="G234" s="166"/>
      <c r="H234" s="166"/>
      <c r="I234" s="166"/>
      <c r="J234" s="166"/>
      <c r="K234" s="166"/>
      <c r="L234" s="166"/>
    </row>
    <row r="235" spans="1:12" ht="14.25">
      <c r="A235" s="166"/>
      <c r="B235" s="166"/>
      <c r="C235" s="166"/>
      <c r="D235" s="166"/>
      <c r="E235" s="166"/>
      <c r="F235" s="166"/>
      <c r="G235" s="166"/>
      <c r="H235" s="166"/>
      <c r="I235" s="166"/>
      <c r="J235" s="166"/>
      <c r="K235" s="166"/>
      <c r="L235" s="166"/>
    </row>
    <row r="236" spans="1:12" ht="14.25">
      <c r="A236" s="166"/>
      <c r="B236" s="166"/>
      <c r="C236" s="166"/>
      <c r="D236" s="166"/>
      <c r="E236" s="166"/>
      <c r="F236" s="166"/>
      <c r="G236" s="166"/>
      <c r="H236" s="166"/>
      <c r="I236" s="166"/>
      <c r="J236" s="166"/>
      <c r="K236" s="166"/>
      <c r="L236" s="166"/>
    </row>
    <row r="237" spans="1:12" ht="14.25">
      <c r="A237" s="166"/>
      <c r="B237" s="166"/>
      <c r="C237" s="166"/>
      <c r="D237" s="166"/>
      <c r="E237" s="166"/>
      <c r="F237" s="166"/>
      <c r="G237" s="166"/>
      <c r="H237" s="166"/>
      <c r="I237" s="166"/>
      <c r="J237" s="166"/>
      <c r="K237" s="166"/>
      <c r="L237" s="166"/>
    </row>
    <row r="238" spans="1:12" ht="14.25">
      <c r="A238" s="166"/>
      <c r="B238" s="166"/>
      <c r="C238" s="166"/>
      <c r="D238" s="166"/>
      <c r="E238" s="166"/>
      <c r="F238" s="166"/>
      <c r="G238" s="166"/>
      <c r="H238" s="166"/>
      <c r="I238" s="166"/>
      <c r="J238" s="166"/>
      <c r="K238" s="166"/>
      <c r="L238" s="166"/>
    </row>
    <row r="239" spans="1:12" ht="14.25">
      <c r="A239" s="166"/>
      <c r="B239" s="166"/>
      <c r="C239" s="166"/>
      <c r="D239" s="166"/>
      <c r="E239" s="166"/>
      <c r="F239" s="166"/>
      <c r="G239" s="166"/>
      <c r="H239" s="166"/>
      <c r="I239" s="166"/>
      <c r="J239" s="166"/>
      <c r="K239" s="166"/>
      <c r="L239" s="166"/>
    </row>
    <row r="240" spans="1:12" ht="14.25">
      <c r="A240" s="166"/>
      <c r="B240" s="166"/>
      <c r="C240" s="166"/>
      <c r="D240" s="166"/>
      <c r="E240" s="166"/>
      <c r="F240" s="166"/>
      <c r="G240" s="166"/>
      <c r="H240" s="166"/>
      <c r="I240" s="166"/>
      <c r="J240" s="166"/>
      <c r="K240" s="166"/>
      <c r="L240" s="166"/>
    </row>
    <row r="241" spans="1:12" ht="14.25">
      <c r="A241" s="166"/>
      <c r="B241" s="166"/>
      <c r="C241" s="166"/>
      <c r="D241" s="166"/>
      <c r="E241" s="166"/>
      <c r="F241" s="166"/>
      <c r="G241" s="166"/>
      <c r="H241" s="166"/>
      <c r="I241" s="166"/>
      <c r="J241" s="166"/>
      <c r="K241" s="166"/>
      <c r="L241" s="166"/>
    </row>
    <row r="242" spans="1:12" ht="14.25">
      <c r="A242" s="166"/>
      <c r="B242" s="166"/>
      <c r="C242" s="166"/>
      <c r="D242" s="166"/>
      <c r="E242" s="166"/>
      <c r="F242" s="166"/>
      <c r="G242" s="166"/>
      <c r="H242" s="166"/>
      <c r="I242" s="166"/>
      <c r="J242" s="166"/>
      <c r="K242" s="166"/>
      <c r="L242" s="166"/>
    </row>
    <row r="243" spans="1:12" ht="14.25">
      <c r="A243" s="166"/>
      <c r="B243" s="166"/>
      <c r="C243" s="166"/>
      <c r="D243" s="166"/>
      <c r="E243" s="166"/>
      <c r="F243" s="166"/>
      <c r="G243" s="166"/>
      <c r="H243" s="166"/>
      <c r="I243" s="166"/>
      <c r="J243" s="166"/>
      <c r="K243" s="166"/>
      <c r="L243" s="166"/>
    </row>
    <row r="244" spans="1:12" ht="14.25">
      <c r="A244" s="166"/>
      <c r="B244" s="166"/>
      <c r="C244" s="166"/>
      <c r="D244" s="166"/>
      <c r="E244" s="166"/>
      <c r="F244" s="166"/>
      <c r="G244" s="166"/>
      <c r="H244" s="166"/>
      <c r="I244" s="166"/>
      <c r="J244" s="166"/>
      <c r="K244" s="166"/>
      <c r="L244" s="166"/>
    </row>
    <row r="245" spans="1:12" ht="14.25">
      <c r="A245" s="166"/>
      <c r="B245" s="166"/>
      <c r="C245" s="166"/>
      <c r="D245" s="166"/>
      <c r="E245" s="166"/>
      <c r="F245" s="166"/>
      <c r="G245" s="166"/>
      <c r="H245" s="166"/>
      <c r="I245" s="166"/>
      <c r="J245" s="166"/>
      <c r="K245" s="166"/>
      <c r="L245" s="166"/>
    </row>
    <row r="246" spans="1:12" ht="14.25">
      <c r="A246" s="166"/>
      <c r="B246" s="166"/>
      <c r="C246" s="166"/>
      <c r="D246" s="166"/>
      <c r="E246" s="166"/>
      <c r="F246" s="166"/>
      <c r="G246" s="166"/>
      <c r="H246" s="166"/>
      <c r="I246" s="166"/>
      <c r="J246" s="166"/>
      <c r="K246" s="166"/>
      <c r="L246" s="166"/>
    </row>
    <row r="247" spans="1:12" ht="14.25">
      <c r="A247" s="166"/>
      <c r="B247" s="166"/>
      <c r="C247" s="166"/>
      <c r="D247" s="166"/>
      <c r="E247" s="166"/>
      <c r="F247" s="166"/>
      <c r="G247" s="166"/>
      <c r="H247" s="166"/>
      <c r="I247" s="166"/>
      <c r="J247" s="166"/>
      <c r="K247" s="166"/>
      <c r="L247" s="166"/>
    </row>
    <row r="248" spans="1:12" ht="14.25">
      <c r="A248" s="166"/>
      <c r="B248" s="166"/>
      <c r="C248" s="166"/>
      <c r="D248" s="166"/>
      <c r="E248" s="166"/>
      <c r="F248" s="166"/>
      <c r="G248" s="166"/>
      <c r="H248" s="166"/>
      <c r="I248" s="166"/>
      <c r="J248" s="166"/>
      <c r="K248" s="166"/>
      <c r="L248" s="166"/>
    </row>
    <row r="249" spans="1:12" ht="14.25">
      <c r="A249" s="166"/>
      <c r="B249" s="166"/>
      <c r="C249" s="166"/>
      <c r="D249" s="166"/>
      <c r="E249" s="166"/>
      <c r="F249" s="166"/>
      <c r="G249" s="166"/>
      <c r="H249" s="166"/>
      <c r="I249" s="166"/>
      <c r="J249" s="166"/>
      <c r="K249" s="166"/>
      <c r="L249" s="166"/>
    </row>
    <row r="250" spans="1:12" ht="14.25">
      <c r="A250" s="166"/>
      <c r="B250" s="166"/>
      <c r="C250" s="166"/>
      <c r="D250" s="166"/>
      <c r="E250" s="166"/>
      <c r="F250" s="166"/>
      <c r="G250" s="166"/>
      <c r="H250" s="166"/>
      <c r="I250" s="166"/>
      <c r="J250" s="166"/>
      <c r="K250" s="166"/>
      <c r="L250" s="166"/>
    </row>
    <row r="251" spans="1:12" ht="14.25">
      <c r="A251" s="166"/>
      <c r="B251" s="166"/>
      <c r="C251" s="166"/>
      <c r="D251" s="166"/>
      <c r="E251" s="166"/>
      <c r="F251" s="166"/>
      <c r="G251" s="166"/>
      <c r="H251" s="166"/>
      <c r="I251" s="166"/>
      <c r="J251" s="166"/>
      <c r="K251" s="166"/>
      <c r="L251" s="166"/>
    </row>
    <row r="252" spans="1:12" ht="14.25">
      <c r="A252" s="166"/>
      <c r="B252" s="166"/>
      <c r="C252" s="166"/>
      <c r="D252" s="166"/>
      <c r="E252" s="166"/>
      <c r="F252" s="166"/>
      <c r="G252" s="166"/>
      <c r="H252" s="166"/>
      <c r="I252" s="166"/>
      <c r="J252" s="166"/>
      <c r="K252" s="166"/>
      <c r="L252" s="166"/>
    </row>
    <row r="253" spans="1:12" ht="14.25">
      <c r="A253" s="166"/>
      <c r="B253" s="166"/>
      <c r="C253" s="166"/>
      <c r="D253" s="166"/>
      <c r="E253" s="166"/>
      <c r="F253" s="166"/>
      <c r="G253" s="166"/>
      <c r="H253" s="166"/>
      <c r="I253" s="166"/>
      <c r="J253" s="166"/>
      <c r="K253" s="166"/>
      <c r="L253" s="166"/>
    </row>
    <row r="254" spans="1:12" ht="14.25">
      <c r="A254" s="166"/>
      <c r="B254" s="166"/>
      <c r="C254" s="166"/>
      <c r="D254" s="166"/>
      <c r="E254" s="166"/>
      <c r="F254" s="166"/>
      <c r="G254" s="166"/>
      <c r="H254" s="166"/>
      <c r="I254" s="166"/>
      <c r="J254" s="166"/>
      <c r="K254" s="166"/>
      <c r="L254" s="166"/>
    </row>
    <row r="255" spans="1:12" ht="14.25">
      <c r="A255" s="166"/>
      <c r="B255" s="166"/>
      <c r="C255" s="166"/>
      <c r="D255" s="166"/>
      <c r="E255" s="166"/>
      <c r="F255" s="166"/>
      <c r="G255" s="166"/>
      <c r="H255" s="166"/>
      <c r="I255" s="166"/>
      <c r="J255" s="166"/>
      <c r="K255" s="166"/>
      <c r="L255" s="166"/>
    </row>
    <row r="256" spans="1:12" ht="14.25">
      <c r="A256" s="166"/>
      <c r="B256" s="166"/>
      <c r="C256" s="166"/>
      <c r="D256" s="166"/>
      <c r="E256" s="166"/>
      <c r="F256" s="166"/>
      <c r="G256" s="166"/>
      <c r="H256" s="166"/>
      <c r="I256" s="166"/>
      <c r="J256" s="166"/>
      <c r="K256" s="166"/>
      <c r="L256" s="166"/>
    </row>
    <row r="257" spans="1:12" ht="14.25">
      <c r="A257" s="166"/>
      <c r="B257" s="166"/>
      <c r="C257" s="166"/>
      <c r="D257" s="166"/>
      <c r="E257" s="166"/>
      <c r="F257" s="166"/>
      <c r="G257" s="166"/>
      <c r="H257" s="166"/>
      <c r="I257" s="166"/>
      <c r="J257" s="166"/>
      <c r="K257" s="166"/>
      <c r="L257" s="166"/>
    </row>
    <row r="258" spans="1:12" ht="14.25">
      <c r="A258" s="166"/>
      <c r="B258" s="166"/>
      <c r="C258" s="166"/>
      <c r="D258" s="166"/>
      <c r="E258" s="166"/>
      <c r="F258" s="166"/>
      <c r="G258" s="166"/>
      <c r="H258" s="166"/>
      <c r="I258" s="166"/>
      <c r="J258" s="166"/>
      <c r="K258" s="166"/>
      <c r="L258" s="166"/>
    </row>
    <row r="259" spans="1:12" ht="14.25">
      <c r="A259" s="166"/>
      <c r="B259" s="166"/>
      <c r="C259" s="166"/>
      <c r="D259" s="166"/>
      <c r="E259" s="166"/>
      <c r="F259" s="166"/>
      <c r="G259" s="166"/>
      <c r="H259" s="166"/>
      <c r="I259" s="166"/>
      <c r="J259" s="166"/>
      <c r="K259" s="166"/>
      <c r="L259" s="166"/>
    </row>
    <row r="260" spans="1:12" ht="14.25">
      <c r="A260" s="166"/>
      <c r="B260" s="166"/>
      <c r="C260" s="166"/>
      <c r="D260" s="166"/>
      <c r="E260" s="166"/>
      <c r="F260" s="166"/>
      <c r="G260" s="166"/>
      <c r="H260" s="166"/>
      <c r="I260" s="166"/>
      <c r="J260" s="166"/>
      <c r="K260" s="166"/>
      <c r="L260" s="166"/>
    </row>
    <row r="261" spans="1:12" ht="14.25">
      <c r="A261" s="166"/>
      <c r="B261" s="166"/>
      <c r="C261" s="166"/>
      <c r="D261" s="166"/>
      <c r="E261" s="166"/>
      <c r="F261" s="166"/>
      <c r="G261" s="166"/>
      <c r="H261" s="166"/>
      <c r="I261" s="166"/>
      <c r="J261" s="166"/>
      <c r="K261" s="166"/>
      <c r="L261" s="166"/>
    </row>
    <row r="262" spans="1:12" ht="14.25">
      <c r="A262" s="166"/>
      <c r="B262" s="166"/>
      <c r="C262" s="166"/>
      <c r="D262" s="166"/>
      <c r="E262" s="166"/>
      <c r="F262" s="166"/>
      <c r="G262" s="166"/>
      <c r="H262" s="166"/>
      <c r="I262" s="166"/>
      <c r="J262" s="166"/>
      <c r="K262" s="166"/>
      <c r="L262" s="166"/>
    </row>
    <row r="263" spans="1:12" ht="14.25">
      <c r="A263" s="166"/>
      <c r="B263" s="166"/>
      <c r="C263" s="166"/>
      <c r="D263" s="166"/>
      <c r="E263" s="166"/>
      <c r="F263" s="166"/>
      <c r="G263" s="166"/>
      <c r="H263" s="166"/>
      <c r="I263" s="166"/>
      <c r="J263" s="166"/>
      <c r="K263" s="166"/>
      <c r="L263" s="166"/>
    </row>
    <row r="264" spans="1:12" ht="14.25">
      <c r="A264" s="166"/>
      <c r="B264" s="166"/>
      <c r="C264" s="166"/>
      <c r="D264" s="166"/>
      <c r="E264" s="166"/>
      <c r="F264" s="166"/>
      <c r="G264" s="166"/>
      <c r="H264" s="166"/>
      <c r="I264" s="166"/>
      <c r="J264" s="166"/>
      <c r="K264" s="166"/>
      <c r="L264" s="166"/>
    </row>
    <row r="265" spans="1:12" ht="14.25">
      <c r="A265" s="166"/>
      <c r="B265" s="166"/>
      <c r="C265" s="166"/>
      <c r="D265" s="166"/>
      <c r="E265" s="166"/>
      <c r="F265" s="166"/>
      <c r="G265" s="166"/>
      <c r="H265" s="166"/>
      <c r="I265" s="166"/>
      <c r="J265" s="166"/>
      <c r="K265" s="166"/>
      <c r="L265" s="166"/>
    </row>
    <row r="266" spans="1:12" ht="14.25">
      <c r="A266" s="166"/>
      <c r="B266" s="166"/>
      <c r="C266" s="166"/>
      <c r="D266" s="166"/>
      <c r="E266" s="166"/>
      <c r="F266" s="166"/>
      <c r="G266" s="166"/>
      <c r="H266" s="166"/>
      <c r="I266" s="166"/>
      <c r="J266" s="166"/>
      <c r="K266" s="166"/>
      <c r="L266" s="166"/>
    </row>
    <row r="267" spans="1:12" ht="14.25">
      <c r="A267" s="166"/>
      <c r="B267" s="166"/>
      <c r="C267" s="166"/>
      <c r="D267" s="166"/>
      <c r="E267" s="166"/>
      <c r="F267" s="166"/>
      <c r="G267" s="166"/>
      <c r="H267" s="166"/>
      <c r="I267" s="166"/>
      <c r="J267" s="166"/>
      <c r="K267" s="166"/>
      <c r="L267" s="166"/>
    </row>
    <row r="268" spans="1:12" ht="14.25">
      <c r="A268" s="166"/>
      <c r="B268" s="166"/>
      <c r="C268" s="166"/>
      <c r="D268" s="166"/>
      <c r="E268" s="166"/>
      <c r="F268" s="166"/>
      <c r="G268" s="166"/>
      <c r="H268" s="166"/>
      <c r="I268" s="166"/>
      <c r="J268" s="166"/>
      <c r="K268" s="166"/>
      <c r="L268" s="166"/>
    </row>
    <row r="269" spans="1:12" ht="14.25">
      <c r="A269" s="166"/>
      <c r="B269" s="166"/>
      <c r="C269" s="166"/>
      <c r="D269" s="166"/>
      <c r="E269" s="166"/>
      <c r="F269" s="166"/>
      <c r="G269" s="166"/>
      <c r="H269" s="166"/>
      <c r="I269" s="166"/>
      <c r="J269" s="166"/>
      <c r="K269" s="166"/>
      <c r="L269" s="166"/>
    </row>
    <row r="270" spans="1:12" ht="14.25">
      <c r="A270" s="166"/>
      <c r="B270" s="166"/>
      <c r="C270" s="166"/>
      <c r="D270" s="166"/>
      <c r="E270" s="166"/>
      <c r="F270" s="166"/>
      <c r="G270" s="166"/>
      <c r="H270" s="166"/>
      <c r="I270" s="166"/>
      <c r="J270" s="166"/>
      <c r="K270" s="166"/>
      <c r="L270" s="166"/>
    </row>
    <row r="271" spans="1:12" ht="14.25">
      <c r="A271" s="166"/>
      <c r="B271" s="166"/>
      <c r="C271" s="166"/>
      <c r="D271" s="166"/>
      <c r="E271" s="166"/>
      <c r="F271" s="166"/>
      <c r="G271" s="166"/>
      <c r="H271" s="166"/>
      <c r="I271" s="166"/>
      <c r="J271" s="166"/>
      <c r="K271" s="166"/>
      <c r="L271" s="166"/>
    </row>
    <row r="272" spans="1:12" ht="14.25">
      <c r="A272" s="166"/>
      <c r="B272" s="166"/>
      <c r="C272" s="166"/>
      <c r="D272" s="166"/>
      <c r="E272" s="166"/>
      <c r="F272" s="166"/>
      <c r="G272" s="166"/>
      <c r="H272" s="166"/>
      <c r="I272" s="166"/>
      <c r="J272" s="166"/>
      <c r="K272" s="166"/>
      <c r="L272" s="166"/>
    </row>
    <row r="273" spans="1:12" ht="14.25">
      <c r="A273" s="166"/>
      <c r="B273" s="166"/>
      <c r="C273" s="166"/>
      <c r="D273" s="166"/>
      <c r="E273" s="166"/>
      <c r="F273" s="166"/>
      <c r="G273" s="166"/>
      <c r="H273" s="166"/>
      <c r="I273" s="166"/>
      <c r="J273" s="166"/>
      <c r="K273" s="166"/>
      <c r="L273" s="166"/>
    </row>
    <row r="274" spans="1:12" ht="14.25">
      <c r="A274" s="166"/>
      <c r="B274" s="166"/>
      <c r="C274" s="166"/>
      <c r="D274" s="166"/>
      <c r="E274" s="166"/>
      <c r="F274" s="166"/>
      <c r="G274" s="166"/>
      <c r="H274" s="166"/>
      <c r="I274" s="166"/>
      <c r="J274" s="166"/>
      <c r="K274" s="166"/>
      <c r="L274" s="166"/>
    </row>
    <row r="275" spans="1:12" ht="14.25">
      <c r="A275" s="166"/>
      <c r="B275" s="166"/>
      <c r="C275" s="166"/>
      <c r="D275" s="166"/>
      <c r="E275" s="166"/>
      <c r="F275" s="166"/>
      <c r="G275" s="166"/>
      <c r="H275" s="166"/>
      <c r="I275" s="166"/>
      <c r="J275" s="166"/>
      <c r="K275" s="166"/>
      <c r="L275" s="166"/>
    </row>
    <row r="276" spans="1:12" ht="14.25">
      <c r="A276" s="166"/>
      <c r="B276" s="166"/>
      <c r="C276" s="166"/>
      <c r="D276" s="166"/>
      <c r="E276" s="166"/>
      <c r="F276" s="166"/>
      <c r="G276" s="166"/>
      <c r="H276" s="166"/>
      <c r="I276" s="166"/>
      <c r="J276" s="166"/>
      <c r="K276" s="166"/>
      <c r="L276" s="166"/>
    </row>
    <row r="277" spans="1:12" ht="14.25">
      <c r="A277" s="166"/>
      <c r="B277" s="166"/>
      <c r="C277" s="166"/>
      <c r="D277" s="166"/>
      <c r="E277" s="166"/>
      <c r="F277" s="166"/>
      <c r="G277" s="166"/>
      <c r="H277" s="166"/>
      <c r="I277" s="166"/>
      <c r="J277" s="166"/>
      <c r="K277" s="166"/>
      <c r="L277" s="166"/>
    </row>
    <row r="278" spans="1:12" ht="14.25">
      <c r="A278" s="166"/>
      <c r="B278" s="166"/>
      <c r="C278" s="166"/>
      <c r="D278" s="166"/>
      <c r="E278" s="166"/>
      <c r="F278" s="166"/>
      <c r="G278" s="166"/>
      <c r="H278" s="166"/>
      <c r="I278" s="166"/>
      <c r="J278" s="166"/>
      <c r="K278" s="166"/>
      <c r="L278" s="166"/>
    </row>
    <row r="279" spans="1:12" ht="14.25">
      <c r="A279" s="166"/>
      <c r="B279" s="166"/>
      <c r="C279" s="166"/>
      <c r="D279" s="166"/>
      <c r="E279" s="166"/>
      <c r="F279" s="166"/>
      <c r="G279" s="166"/>
      <c r="H279" s="166"/>
      <c r="I279" s="166"/>
      <c r="J279" s="166"/>
      <c r="K279" s="166"/>
      <c r="L279" s="166"/>
    </row>
    <row r="280" spans="1:12" ht="14.25">
      <c r="A280" s="166"/>
      <c r="B280" s="166"/>
      <c r="C280" s="166"/>
      <c r="D280" s="166"/>
      <c r="E280" s="166"/>
      <c r="F280" s="166"/>
      <c r="G280" s="166"/>
      <c r="H280" s="166"/>
      <c r="I280" s="166"/>
      <c r="J280" s="166"/>
      <c r="K280" s="166"/>
      <c r="L280" s="166"/>
    </row>
    <row r="281" spans="1:12" ht="14.25">
      <c r="A281" s="166"/>
      <c r="B281" s="166"/>
      <c r="C281" s="166"/>
      <c r="D281" s="166"/>
      <c r="E281" s="166"/>
      <c r="F281" s="166"/>
      <c r="G281" s="166"/>
      <c r="H281" s="166"/>
      <c r="I281" s="166"/>
      <c r="J281" s="166"/>
      <c r="K281" s="166"/>
      <c r="L281" s="166"/>
    </row>
    <row r="282" spans="1:12" ht="14.25">
      <c r="A282" s="166"/>
      <c r="B282" s="166"/>
      <c r="C282" s="166"/>
      <c r="D282" s="166"/>
      <c r="E282" s="166"/>
      <c r="F282" s="166"/>
      <c r="G282" s="166"/>
      <c r="H282" s="166"/>
      <c r="I282" s="166"/>
      <c r="J282" s="166"/>
      <c r="K282" s="166"/>
      <c r="L282" s="166"/>
    </row>
    <row r="283" spans="1:12" ht="14.25">
      <c r="A283" s="166"/>
      <c r="B283" s="166"/>
      <c r="C283" s="166"/>
      <c r="D283" s="166"/>
      <c r="E283" s="166"/>
      <c r="F283" s="166"/>
      <c r="G283" s="166"/>
      <c r="H283" s="166"/>
      <c r="I283" s="166"/>
      <c r="J283" s="166"/>
      <c r="K283" s="166"/>
      <c r="L283" s="166"/>
    </row>
    <row r="284" spans="1:12" ht="14.25">
      <c r="A284" s="166"/>
      <c r="B284" s="166"/>
      <c r="C284" s="166"/>
      <c r="D284" s="166"/>
      <c r="E284" s="166"/>
      <c r="F284" s="166"/>
      <c r="G284" s="166"/>
      <c r="H284" s="166"/>
      <c r="I284" s="166"/>
      <c r="J284" s="166"/>
      <c r="K284" s="166"/>
      <c r="L284" s="166"/>
    </row>
    <row r="285" spans="1:12" ht="14.25">
      <c r="A285" s="166"/>
      <c r="B285" s="166"/>
      <c r="C285" s="166"/>
      <c r="D285" s="166"/>
      <c r="E285" s="166"/>
      <c r="F285" s="166"/>
      <c r="G285" s="166"/>
      <c r="H285" s="166"/>
      <c r="I285" s="166"/>
      <c r="J285" s="166"/>
      <c r="K285" s="166"/>
      <c r="L285" s="166"/>
    </row>
    <row r="286" spans="1:12" ht="14.25">
      <c r="A286" s="166"/>
      <c r="B286" s="166"/>
      <c r="C286" s="166"/>
      <c r="D286" s="166"/>
      <c r="E286" s="166"/>
      <c r="F286" s="166"/>
      <c r="G286" s="166"/>
      <c r="H286" s="166"/>
      <c r="I286" s="166"/>
      <c r="J286" s="166"/>
      <c r="K286" s="166"/>
      <c r="L286" s="166"/>
    </row>
    <row r="287" spans="1:12" ht="14.25">
      <c r="A287" s="166"/>
      <c r="B287" s="166"/>
      <c r="C287" s="166"/>
      <c r="D287" s="166"/>
      <c r="E287" s="166"/>
      <c r="F287" s="166"/>
      <c r="G287" s="166"/>
      <c r="H287" s="166"/>
      <c r="I287" s="166"/>
      <c r="J287" s="166"/>
      <c r="K287" s="166"/>
      <c r="L287" s="166"/>
    </row>
    <row r="288" spans="1:12" ht="14.25">
      <c r="A288" s="166"/>
      <c r="B288" s="166"/>
      <c r="C288" s="166"/>
      <c r="D288" s="166"/>
      <c r="E288" s="166"/>
      <c r="F288" s="166"/>
      <c r="G288" s="166"/>
      <c r="H288" s="166"/>
      <c r="I288" s="166"/>
      <c r="J288" s="166"/>
      <c r="K288" s="166"/>
      <c r="L288" s="166"/>
    </row>
    <row r="289" spans="1:12" ht="14.25">
      <c r="A289" s="166"/>
      <c r="B289" s="166"/>
      <c r="C289" s="166"/>
      <c r="D289" s="166"/>
      <c r="E289" s="166"/>
      <c r="F289" s="166"/>
      <c r="G289" s="166"/>
      <c r="H289" s="166"/>
      <c r="I289" s="166"/>
      <c r="J289" s="166"/>
      <c r="K289" s="166"/>
      <c r="L289" s="166"/>
    </row>
    <row r="290" spans="1:12" ht="14.25">
      <c r="A290" s="166"/>
      <c r="B290" s="166"/>
      <c r="C290" s="166"/>
      <c r="D290" s="166"/>
      <c r="E290" s="166"/>
      <c r="F290" s="166"/>
      <c r="G290" s="166"/>
      <c r="H290" s="166"/>
      <c r="I290" s="166"/>
      <c r="J290" s="166"/>
      <c r="K290" s="166"/>
      <c r="L290" s="166"/>
    </row>
    <row r="291" spans="1:12" ht="14.25">
      <c r="A291" s="166"/>
      <c r="B291" s="166"/>
      <c r="C291" s="166"/>
      <c r="D291" s="166"/>
      <c r="E291" s="166"/>
      <c r="F291" s="166"/>
      <c r="G291" s="166"/>
      <c r="H291" s="166"/>
      <c r="I291" s="166"/>
      <c r="J291" s="166"/>
      <c r="K291" s="166"/>
      <c r="L291" s="166"/>
    </row>
    <row r="292" spans="1:12" ht="14.25">
      <c r="A292" s="166"/>
      <c r="B292" s="166"/>
      <c r="C292" s="166"/>
      <c r="D292" s="166"/>
      <c r="E292" s="166"/>
      <c r="F292" s="166"/>
      <c r="G292" s="166"/>
      <c r="H292" s="166"/>
      <c r="I292" s="166"/>
      <c r="J292" s="166"/>
      <c r="K292" s="166"/>
      <c r="L292" s="166"/>
    </row>
    <row r="293" spans="1:12" ht="14.25">
      <c r="A293" s="166"/>
      <c r="B293" s="166"/>
      <c r="C293" s="166"/>
      <c r="D293" s="166"/>
      <c r="E293" s="166"/>
      <c r="F293" s="166"/>
      <c r="G293" s="166"/>
      <c r="H293" s="166"/>
      <c r="I293" s="166"/>
      <c r="J293" s="166"/>
      <c r="K293" s="166"/>
      <c r="L293" s="166"/>
    </row>
    <row r="294" spans="1:12" ht="14.25">
      <c r="A294" s="166"/>
      <c r="B294" s="166"/>
      <c r="C294" s="166"/>
      <c r="D294" s="166"/>
      <c r="E294" s="166"/>
      <c r="F294" s="166"/>
      <c r="G294" s="166"/>
      <c r="H294" s="166"/>
      <c r="I294" s="166"/>
      <c r="J294" s="166"/>
      <c r="K294" s="166"/>
      <c r="L294" s="166"/>
    </row>
    <row r="295" spans="1:12" ht="14.25">
      <c r="A295" s="166"/>
      <c r="B295" s="166"/>
      <c r="C295" s="166"/>
      <c r="D295" s="166"/>
      <c r="E295" s="166"/>
      <c r="F295" s="166"/>
      <c r="G295" s="166"/>
      <c r="H295" s="166"/>
      <c r="I295" s="166"/>
      <c r="J295" s="166"/>
      <c r="K295" s="166"/>
      <c r="L295" s="166"/>
    </row>
    <row r="296" spans="1:12" ht="14.25">
      <c r="A296" s="166"/>
      <c r="B296" s="166"/>
      <c r="C296" s="166"/>
      <c r="D296" s="166"/>
      <c r="E296" s="166"/>
      <c r="F296" s="166"/>
      <c r="G296" s="166"/>
      <c r="H296" s="166"/>
      <c r="I296" s="166"/>
      <c r="J296" s="166"/>
      <c r="K296" s="166"/>
      <c r="L296" s="166"/>
    </row>
    <row r="297" spans="1:12" ht="14.25">
      <c r="A297" s="166"/>
      <c r="B297" s="166"/>
      <c r="C297" s="166"/>
      <c r="D297" s="166"/>
      <c r="E297" s="166"/>
      <c r="F297" s="166"/>
      <c r="G297" s="166"/>
      <c r="H297" s="166"/>
      <c r="I297" s="166"/>
      <c r="J297" s="166"/>
      <c r="K297" s="166"/>
      <c r="L297" s="166"/>
    </row>
    <row r="298" spans="1:12" ht="14.25">
      <c r="A298" s="166"/>
      <c r="B298" s="166"/>
      <c r="C298" s="166"/>
      <c r="D298" s="166"/>
      <c r="E298" s="166"/>
      <c r="F298" s="166"/>
      <c r="G298" s="166"/>
      <c r="H298" s="166"/>
      <c r="I298" s="166"/>
      <c r="J298" s="166"/>
      <c r="K298" s="166"/>
      <c r="L298" s="166"/>
    </row>
    <row r="299" spans="1:12" ht="14.25">
      <c r="A299" s="166"/>
      <c r="B299" s="166"/>
      <c r="C299" s="166"/>
      <c r="D299" s="166"/>
      <c r="E299" s="166"/>
      <c r="F299" s="166"/>
      <c r="G299" s="166"/>
      <c r="H299" s="166"/>
      <c r="I299" s="166"/>
      <c r="J299" s="166"/>
      <c r="K299" s="166"/>
      <c r="L299" s="166"/>
    </row>
    <row r="300" spans="1:12" ht="14.25">
      <c r="A300" s="166"/>
      <c r="B300" s="166"/>
      <c r="C300" s="166"/>
      <c r="D300" s="166"/>
      <c r="E300" s="166"/>
      <c r="F300" s="166"/>
      <c r="G300" s="166"/>
      <c r="H300" s="166"/>
      <c r="I300" s="166"/>
      <c r="J300" s="166"/>
      <c r="K300" s="166"/>
      <c r="L300" s="166"/>
    </row>
    <row r="301" spans="1:12" ht="14.25">
      <c r="A301" s="166"/>
      <c r="B301" s="166"/>
      <c r="C301" s="166"/>
      <c r="D301" s="166"/>
      <c r="E301" s="166"/>
      <c r="F301" s="166"/>
      <c r="G301" s="166"/>
      <c r="H301" s="166"/>
      <c r="I301" s="166"/>
      <c r="J301" s="166"/>
      <c r="K301" s="166"/>
      <c r="L301" s="166"/>
    </row>
    <row r="302" spans="1:12" ht="14.25">
      <c r="A302" s="166"/>
      <c r="B302" s="166"/>
      <c r="C302" s="166"/>
      <c r="D302" s="166"/>
      <c r="E302" s="166"/>
      <c r="F302" s="166"/>
      <c r="G302" s="166"/>
      <c r="H302" s="166"/>
      <c r="I302" s="166"/>
      <c r="J302" s="166"/>
      <c r="K302" s="166"/>
      <c r="L302" s="166"/>
    </row>
    <row r="303" spans="1:12" ht="14.25">
      <c r="A303" s="166"/>
      <c r="B303" s="166"/>
      <c r="C303" s="166"/>
      <c r="D303" s="166"/>
      <c r="E303" s="166"/>
      <c r="F303" s="166"/>
      <c r="G303" s="166"/>
      <c r="H303" s="166"/>
      <c r="I303" s="166"/>
      <c r="J303" s="166"/>
      <c r="K303" s="166"/>
      <c r="L303" s="166"/>
    </row>
    <row r="304" spans="1:12" ht="14.25">
      <c r="A304" s="166"/>
      <c r="B304" s="166"/>
      <c r="C304" s="166"/>
      <c r="D304" s="166"/>
      <c r="E304" s="166"/>
      <c r="F304" s="166"/>
      <c r="G304" s="166"/>
      <c r="H304" s="166"/>
      <c r="I304" s="166"/>
      <c r="J304" s="166"/>
      <c r="K304" s="166"/>
      <c r="L304" s="166"/>
    </row>
    <row r="305" spans="1:12" ht="14.25">
      <c r="A305" s="166"/>
      <c r="B305" s="166"/>
      <c r="C305" s="166"/>
      <c r="D305" s="166"/>
      <c r="E305" s="166"/>
      <c r="F305" s="166"/>
      <c r="G305" s="166"/>
      <c r="H305" s="166"/>
      <c r="I305" s="166"/>
      <c r="J305" s="166"/>
      <c r="K305" s="166"/>
      <c r="L305" s="166"/>
    </row>
    <row r="306" spans="1:12" ht="14.25">
      <c r="A306" s="166"/>
      <c r="B306" s="166"/>
      <c r="C306" s="166"/>
      <c r="D306" s="166"/>
      <c r="E306" s="166"/>
      <c r="F306" s="166"/>
      <c r="G306" s="166"/>
      <c r="H306" s="166"/>
      <c r="I306" s="166"/>
      <c r="J306" s="166"/>
      <c r="K306" s="166"/>
      <c r="L306" s="166"/>
    </row>
    <row r="307" spans="1:12" ht="14.25">
      <c r="A307" s="166"/>
      <c r="B307" s="166"/>
      <c r="C307" s="166"/>
      <c r="D307" s="166"/>
      <c r="E307" s="166"/>
      <c r="F307" s="166"/>
      <c r="G307" s="166"/>
      <c r="H307" s="166"/>
      <c r="I307" s="166"/>
      <c r="J307" s="166"/>
      <c r="K307" s="166"/>
      <c r="L307" s="166"/>
    </row>
    <row r="308" spans="1:12" ht="14.25">
      <c r="A308" s="166"/>
      <c r="B308" s="166"/>
      <c r="C308" s="166"/>
      <c r="D308" s="166"/>
      <c r="E308" s="166"/>
      <c r="F308" s="166"/>
      <c r="G308" s="166"/>
      <c r="H308" s="166"/>
      <c r="I308" s="166"/>
      <c r="J308" s="166"/>
      <c r="K308" s="166"/>
      <c r="L308" s="166"/>
    </row>
    <row r="309" spans="1:12" ht="14.25">
      <c r="A309" s="166"/>
      <c r="B309" s="166"/>
      <c r="C309" s="166"/>
      <c r="D309" s="166"/>
      <c r="E309" s="166"/>
      <c r="F309" s="166"/>
      <c r="G309" s="166"/>
      <c r="H309" s="166"/>
      <c r="I309" s="166"/>
      <c r="J309" s="166"/>
      <c r="K309" s="166"/>
      <c r="L309" s="166"/>
    </row>
    <row r="310" spans="1:12" ht="14.25">
      <c r="A310" s="166"/>
      <c r="B310" s="166"/>
      <c r="C310" s="166"/>
      <c r="D310" s="166"/>
      <c r="E310" s="166"/>
      <c r="F310" s="166"/>
      <c r="G310" s="166"/>
      <c r="H310" s="166"/>
      <c r="I310" s="166"/>
      <c r="J310" s="166"/>
      <c r="K310" s="166"/>
      <c r="L310" s="166"/>
    </row>
    <row r="311" spans="1:12" ht="14.25">
      <c r="A311" s="166"/>
      <c r="B311" s="166"/>
      <c r="C311" s="166"/>
      <c r="D311" s="166"/>
      <c r="E311" s="166"/>
      <c r="F311" s="166"/>
      <c r="G311" s="166"/>
      <c r="H311" s="166"/>
      <c r="I311" s="166"/>
      <c r="J311" s="166"/>
      <c r="K311" s="166"/>
      <c r="L311" s="166"/>
    </row>
    <row r="312" spans="1:12" ht="14.25">
      <c r="A312" s="166"/>
      <c r="B312" s="166"/>
      <c r="C312" s="166"/>
      <c r="D312" s="166"/>
      <c r="E312" s="166"/>
      <c r="F312" s="166"/>
      <c r="G312" s="166"/>
      <c r="H312" s="166"/>
      <c r="I312" s="166"/>
      <c r="J312" s="166"/>
      <c r="K312" s="166"/>
      <c r="L312" s="166"/>
    </row>
    <row r="313" spans="1:12" ht="14.25">
      <c r="A313" s="166"/>
      <c r="B313" s="166"/>
      <c r="C313" s="166"/>
      <c r="D313" s="166"/>
      <c r="E313" s="166"/>
      <c r="F313" s="166"/>
      <c r="G313" s="166"/>
      <c r="H313" s="166"/>
      <c r="I313" s="166"/>
      <c r="J313" s="166"/>
      <c r="K313" s="166"/>
      <c r="L313" s="166"/>
    </row>
    <row r="314" spans="1:12" ht="14.25">
      <c r="A314" s="166"/>
      <c r="B314" s="166"/>
      <c r="C314" s="166"/>
      <c r="D314" s="166"/>
      <c r="E314" s="166"/>
      <c r="F314" s="166"/>
      <c r="G314" s="166"/>
      <c r="H314" s="166"/>
      <c r="I314" s="166"/>
      <c r="J314" s="166"/>
      <c r="K314" s="166"/>
      <c r="L314" s="166"/>
    </row>
    <row r="315" spans="1:12" ht="14.25">
      <c r="A315" s="166"/>
      <c r="B315" s="166"/>
      <c r="C315" s="166"/>
      <c r="D315" s="166"/>
      <c r="E315" s="166"/>
      <c r="F315" s="166"/>
      <c r="G315" s="166"/>
      <c r="H315" s="166"/>
      <c r="I315" s="166"/>
      <c r="J315" s="166"/>
      <c r="K315" s="166"/>
      <c r="L315" s="166"/>
    </row>
    <row r="316" spans="1:12" ht="14.25">
      <c r="A316" s="166"/>
      <c r="B316" s="166"/>
      <c r="C316" s="166"/>
      <c r="D316" s="166"/>
      <c r="E316" s="166"/>
      <c r="F316" s="166"/>
      <c r="G316" s="166"/>
      <c r="H316" s="166"/>
      <c r="I316" s="166"/>
      <c r="J316" s="166"/>
      <c r="K316" s="166"/>
      <c r="L316" s="166"/>
    </row>
    <row r="317" spans="1:12" ht="14.25">
      <c r="A317" s="166"/>
      <c r="B317" s="166"/>
      <c r="C317" s="166"/>
      <c r="D317" s="166"/>
      <c r="E317" s="166"/>
      <c r="F317" s="166"/>
      <c r="G317" s="166"/>
      <c r="H317" s="166"/>
      <c r="I317" s="166"/>
      <c r="J317" s="166"/>
      <c r="K317" s="166"/>
      <c r="L317" s="166"/>
    </row>
    <row r="318" spans="1:12" ht="14.25">
      <c r="A318" s="166"/>
      <c r="B318" s="166"/>
      <c r="C318" s="166"/>
      <c r="D318" s="166"/>
      <c r="E318" s="166"/>
      <c r="F318" s="166"/>
      <c r="G318" s="166"/>
      <c r="H318" s="166"/>
      <c r="I318" s="166"/>
      <c r="J318" s="166"/>
      <c r="K318" s="166"/>
      <c r="L318" s="166"/>
    </row>
    <row r="319" spans="1:12" ht="14.25">
      <c r="A319" s="166"/>
      <c r="B319" s="166"/>
      <c r="C319" s="166"/>
      <c r="D319" s="166"/>
      <c r="E319" s="166"/>
      <c r="F319" s="166"/>
      <c r="G319" s="166"/>
      <c r="H319" s="166"/>
      <c r="I319" s="166"/>
      <c r="J319" s="166"/>
      <c r="K319" s="166"/>
      <c r="L319" s="166"/>
    </row>
    <row r="320" spans="1:12" ht="14.25">
      <c r="A320" s="166"/>
      <c r="B320" s="166"/>
      <c r="C320" s="166"/>
      <c r="D320" s="166"/>
      <c r="E320" s="166"/>
      <c r="F320" s="166"/>
      <c r="G320" s="166"/>
      <c r="H320" s="166"/>
      <c r="I320" s="166"/>
      <c r="J320" s="166"/>
      <c r="K320" s="166"/>
      <c r="L320" s="166"/>
    </row>
    <row r="321" spans="1:12" ht="14.25">
      <c r="A321" s="166"/>
      <c r="B321" s="166"/>
      <c r="C321" s="166"/>
      <c r="D321" s="166"/>
      <c r="E321" s="166"/>
      <c r="F321" s="166"/>
      <c r="G321" s="166"/>
      <c r="H321" s="166"/>
      <c r="I321" s="166"/>
      <c r="J321" s="166"/>
      <c r="K321" s="166"/>
      <c r="L321" s="166"/>
    </row>
    <row r="322" spans="1:12" ht="14.25">
      <c r="A322" s="166"/>
      <c r="B322" s="166"/>
      <c r="C322" s="166"/>
      <c r="D322" s="166"/>
      <c r="E322" s="166"/>
      <c r="F322" s="166"/>
      <c r="G322" s="166"/>
      <c r="H322" s="166"/>
      <c r="I322" s="166"/>
      <c r="J322" s="166"/>
      <c r="K322" s="166"/>
      <c r="L322" s="166"/>
    </row>
    <row r="323" spans="1:12" ht="14.25">
      <c r="A323" s="166"/>
      <c r="B323" s="166"/>
      <c r="C323" s="166"/>
      <c r="D323" s="166"/>
      <c r="E323" s="166"/>
      <c r="F323" s="166"/>
      <c r="G323" s="166"/>
      <c r="H323" s="166"/>
      <c r="I323" s="166"/>
      <c r="J323" s="166"/>
      <c r="K323" s="166"/>
      <c r="L323" s="166"/>
    </row>
    <row r="324" spans="1:12" ht="14.25">
      <c r="A324" s="166"/>
      <c r="B324" s="166"/>
      <c r="C324" s="166"/>
      <c r="D324" s="166"/>
      <c r="E324" s="166"/>
      <c r="F324" s="166"/>
      <c r="G324" s="166"/>
      <c r="H324" s="166"/>
      <c r="I324" s="166"/>
      <c r="J324" s="166"/>
      <c r="K324" s="166"/>
      <c r="L324" s="166"/>
    </row>
    <row r="325" spans="1:12" ht="14.25">
      <c r="A325" s="166"/>
      <c r="B325" s="166"/>
      <c r="C325" s="166"/>
      <c r="D325" s="166"/>
      <c r="E325" s="166"/>
      <c r="F325" s="166"/>
      <c r="G325" s="166"/>
      <c r="H325" s="166"/>
      <c r="I325" s="166"/>
      <c r="J325" s="166"/>
      <c r="K325" s="166"/>
      <c r="L325" s="166"/>
    </row>
    <row r="326" spans="1:12" ht="14.25">
      <c r="A326" s="166"/>
      <c r="B326" s="166"/>
      <c r="C326" s="166"/>
      <c r="D326" s="166"/>
      <c r="E326" s="166"/>
      <c r="F326" s="166"/>
      <c r="G326" s="166"/>
      <c r="H326" s="166"/>
      <c r="I326" s="166"/>
      <c r="J326" s="166"/>
      <c r="K326" s="166"/>
      <c r="L326" s="166"/>
    </row>
    <row r="327" spans="1:12" ht="14.25">
      <c r="A327" s="166"/>
      <c r="B327" s="166"/>
      <c r="C327" s="166"/>
      <c r="D327" s="166"/>
      <c r="E327" s="166"/>
      <c r="F327" s="166"/>
      <c r="G327" s="166"/>
      <c r="H327" s="166"/>
      <c r="I327" s="166"/>
      <c r="J327" s="166"/>
      <c r="K327" s="166"/>
      <c r="L327" s="166"/>
    </row>
    <row r="328" spans="1:12" ht="14.25">
      <c r="A328" s="166"/>
      <c r="B328" s="166"/>
      <c r="C328" s="166"/>
      <c r="D328" s="166"/>
      <c r="E328" s="166"/>
      <c r="F328" s="166"/>
      <c r="G328" s="166"/>
      <c r="H328" s="166"/>
      <c r="I328" s="166"/>
      <c r="J328" s="166"/>
      <c r="K328" s="166"/>
      <c r="L328" s="166"/>
    </row>
    <row r="329" spans="1:12" ht="14.25">
      <c r="A329" s="166"/>
      <c r="B329" s="166"/>
      <c r="C329" s="166"/>
      <c r="D329" s="166"/>
      <c r="E329" s="166"/>
      <c r="F329" s="166"/>
      <c r="G329" s="166"/>
      <c r="H329" s="166"/>
      <c r="I329" s="166"/>
      <c r="J329" s="166"/>
      <c r="K329" s="166"/>
      <c r="L329" s="166"/>
    </row>
    <row r="330" spans="1:12" ht="14.25">
      <c r="A330" s="166"/>
      <c r="B330" s="166"/>
      <c r="C330" s="166"/>
      <c r="D330" s="166"/>
      <c r="E330" s="166"/>
      <c r="F330" s="166"/>
      <c r="G330" s="166"/>
      <c r="H330" s="166"/>
      <c r="I330" s="166"/>
      <c r="J330" s="166"/>
      <c r="K330" s="166"/>
      <c r="L330" s="166"/>
    </row>
    <row r="331" spans="1:12" ht="14.25">
      <c r="A331" s="166"/>
      <c r="B331" s="166"/>
      <c r="C331" s="166"/>
      <c r="D331" s="166"/>
      <c r="E331" s="166"/>
      <c r="F331" s="166"/>
      <c r="G331" s="166"/>
      <c r="H331" s="166"/>
      <c r="I331" s="166"/>
      <c r="J331" s="166"/>
      <c r="K331" s="166"/>
      <c r="L331" s="166"/>
    </row>
    <row r="332" spans="1:12" ht="14.25">
      <c r="A332" s="166"/>
      <c r="B332" s="166"/>
      <c r="C332" s="166"/>
      <c r="D332" s="166"/>
      <c r="E332" s="166"/>
      <c r="F332" s="166"/>
      <c r="G332" s="166"/>
      <c r="H332" s="166"/>
      <c r="I332" s="166"/>
      <c r="J332" s="166"/>
      <c r="K332" s="166"/>
      <c r="L332" s="166"/>
    </row>
    <row r="333" spans="1:12" ht="14.25">
      <c r="A333" s="166"/>
      <c r="B333" s="166"/>
      <c r="C333" s="166"/>
      <c r="D333" s="166"/>
      <c r="E333" s="166"/>
      <c r="F333" s="166"/>
      <c r="G333" s="166"/>
      <c r="H333" s="166"/>
      <c r="I333" s="166"/>
      <c r="J333" s="166"/>
      <c r="K333" s="166"/>
      <c r="L333" s="166"/>
    </row>
    <row r="334" spans="1:12" ht="14.25">
      <c r="A334" s="166"/>
      <c r="B334" s="166"/>
      <c r="C334" s="166"/>
      <c r="D334" s="166"/>
      <c r="E334" s="166"/>
      <c r="F334" s="166"/>
      <c r="G334" s="166"/>
      <c r="H334" s="166"/>
      <c r="I334" s="166"/>
      <c r="J334" s="166"/>
      <c r="K334" s="166"/>
      <c r="L334" s="166"/>
    </row>
    <row r="335" spans="1:12" ht="14.25">
      <c r="A335" s="166"/>
      <c r="B335" s="166"/>
      <c r="C335" s="166"/>
      <c r="D335" s="166"/>
      <c r="E335" s="166"/>
      <c r="F335" s="166"/>
      <c r="G335" s="166"/>
      <c r="H335" s="166"/>
      <c r="I335" s="166"/>
      <c r="J335" s="166"/>
      <c r="K335" s="166"/>
      <c r="L335" s="166"/>
    </row>
    <row r="336" spans="1:12" ht="14.25">
      <c r="A336" s="166"/>
      <c r="B336" s="166"/>
      <c r="C336" s="166"/>
      <c r="D336" s="166"/>
      <c r="E336" s="166"/>
      <c r="F336" s="166"/>
      <c r="G336" s="166"/>
      <c r="H336" s="166"/>
      <c r="I336" s="166"/>
      <c r="J336" s="166"/>
      <c r="K336" s="166"/>
      <c r="L336" s="166"/>
    </row>
    <row r="337" spans="1:12" ht="14.25">
      <c r="A337" s="166"/>
      <c r="B337" s="166"/>
      <c r="C337" s="166"/>
      <c r="D337" s="166"/>
      <c r="E337" s="166"/>
      <c r="F337" s="166"/>
      <c r="G337" s="166"/>
      <c r="H337" s="166"/>
      <c r="I337" s="166"/>
      <c r="J337" s="166"/>
      <c r="K337" s="166"/>
      <c r="L337" s="166"/>
    </row>
    <row r="338" spans="1:12" ht="14.25">
      <c r="A338" s="166"/>
      <c r="B338" s="166"/>
      <c r="C338" s="166"/>
      <c r="D338" s="166"/>
      <c r="E338" s="166"/>
      <c r="F338" s="166"/>
      <c r="G338" s="166"/>
      <c r="H338" s="166"/>
      <c r="I338" s="166"/>
      <c r="J338" s="166"/>
      <c r="K338" s="166"/>
      <c r="L338" s="166"/>
    </row>
    <row r="339" spans="1:12" ht="14.25">
      <c r="A339" s="166"/>
      <c r="B339" s="166"/>
      <c r="C339" s="166"/>
      <c r="D339" s="166"/>
      <c r="E339" s="166"/>
      <c r="F339" s="166"/>
      <c r="G339" s="166"/>
      <c r="H339" s="166"/>
      <c r="I339" s="166"/>
      <c r="J339" s="166"/>
      <c r="K339" s="166"/>
      <c r="L339" s="166"/>
    </row>
    <row r="340" spans="1:12" ht="14.25">
      <c r="A340" s="166"/>
      <c r="B340" s="166"/>
      <c r="C340" s="166"/>
      <c r="D340" s="166"/>
      <c r="E340" s="166"/>
      <c r="F340" s="166"/>
      <c r="G340" s="166"/>
      <c r="H340" s="166"/>
      <c r="I340" s="166"/>
      <c r="J340" s="166"/>
      <c r="K340" s="166"/>
      <c r="L340" s="166"/>
    </row>
    <row r="341" spans="1:12" ht="14.25">
      <c r="A341" s="166"/>
      <c r="B341" s="166"/>
      <c r="C341" s="166"/>
      <c r="D341" s="166"/>
      <c r="E341" s="166"/>
      <c r="F341" s="166"/>
      <c r="G341" s="166"/>
      <c r="H341" s="166"/>
      <c r="I341" s="166"/>
      <c r="J341" s="166"/>
      <c r="K341" s="166"/>
      <c r="L341" s="166"/>
    </row>
    <row r="342" spans="1:12" ht="14.25">
      <c r="A342" s="166"/>
      <c r="B342" s="166"/>
      <c r="C342" s="166"/>
      <c r="D342" s="166"/>
      <c r="E342" s="166"/>
      <c r="F342" s="166"/>
      <c r="G342" s="166"/>
      <c r="H342" s="166"/>
      <c r="I342" s="166"/>
      <c r="J342" s="166"/>
      <c r="K342" s="166"/>
      <c r="L342" s="166"/>
    </row>
    <row r="343" spans="1:12" ht="14.25">
      <c r="A343" s="166"/>
      <c r="B343" s="166"/>
      <c r="C343" s="166"/>
      <c r="D343" s="166"/>
      <c r="E343" s="166"/>
      <c r="F343" s="166"/>
      <c r="G343" s="166"/>
      <c r="H343" s="166"/>
      <c r="I343" s="166"/>
      <c r="J343" s="166"/>
      <c r="K343" s="166"/>
      <c r="L343" s="166"/>
    </row>
    <row r="344" spans="1:12" ht="14.25">
      <c r="A344" s="166"/>
      <c r="B344" s="166"/>
      <c r="C344" s="166"/>
      <c r="D344" s="166"/>
      <c r="E344" s="166"/>
      <c r="F344" s="166"/>
      <c r="G344" s="166"/>
      <c r="H344" s="166"/>
      <c r="I344" s="166"/>
      <c r="J344" s="166"/>
      <c r="K344" s="166"/>
      <c r="L344" s="166"/>
    </row>
    <row r="345" spans="1:12" ht="14.25">
      <c r="A345" s="166"/>
      <c r="B345" s="166"/>
      <c r="C345" s="166"/>
      <c r="D345" s="166"/>
      <c r="E345" s="166"/>
      <c r="F345" s="166"/>
      <c r="G345" s="166"/>
      <c r="H345" s="166"/>
      <c r="I345" s="166"/>
      <c r="J345" s="166"/>
      <c r="K345" s="166"/>
      <c r="L345" s="166"/>
    </row>
    <row r="346" spans="1:12" ht="14.25">
      <c r="A346" s="166"/>
      <c r="B346" s="166"/>
      <c r="C346" s="166"/>
      <c r="D346" s="166"/>
      <c r="E346" s="166"/>
      <c r="F346" s="166"/>
      <c r="G346" s="166"/>
      <c r="H346" s="166"/>
      <c r="I346" s="166"/>
      <c r="J346" s="166"/>
      <c r="K346" s="166"/>
      <c r="L346" s="166"/>
    </row>
    <row r="347" spans="1:12" ht="14.25">
      <c r="A347" s="166"/>
      <c r="B347" s="166"/>
      <c r="C347" s="166"/>
      <c r="D347" s="166"/>
      <c r="E347" s="166"/>
      <c r="F347" s="166"/>
      <c r="G347" s="166"/>
      <c r="H347" s="166"/>
      <c r="I347" s="166"/>
      <c r="J347" s="166"/>
      <c r="K347" s="166"/>
      <c r="L347" s="166"/>
    </row>
    <row r="348" spans="1:12" ht="14.25">
      <c r="A348" s="166"/>
      <c r="B348" s="166"/>
      <c r="C348" s="166"/>
      <c r="D348" s="166"/>
      <c r="E348" s="166"/>
      <c r="F348" s="166"/>
      <c r="G348" s="166"/>
      <c r="H348" s="166"/>
      <c r="I348" s="166"/>
      <c r="J348" s="166"/>
      <c r="K348" s="166"/>
      <c r="L348" s="166"/>
    </row>
    <row r="349" spans="1:12" ht="14.25">
      <c r="A349" s="166"/>
      <c r="B349" s="166"/>
      <c r="C349" s="166"/>
      <c r="D349" s="166"/>
      <c r="E349" s="166"/>
      <c r="F349" s="166"/>
      <c r="G349" s="166"/>
      <c r="H349" s="166"/>
      <c r="I349" s="166"/>
      <c r="J349" s="166"/>
      <c r="K349" s="166"/>
      <c r="L349" s="166"/>
    </row>
    <row r="350" spans="1:12" ht="14.25">
      <c r="A350" s="166"/>
      <c r="B350" s="166"/>
      <c r="C350" s="166"/>
      <c r="D350" s="166"/>
      <c r="E350" s="166"/>
      <c r="F350" s="166"/>
      <c r="G350" s="166"/>
      <c r="H350" s="166"/>
      <c r="I350" s="166"/>
      <c r="J350" s="166"/>
      <c r="K350" s="166"/>
      <c r="L350" s="166"/>
    </row>
    <row r="351" spans="1:12" ht="14.25">
      <c r="A351" s="166"/>
      <c r="B351" s="166"/>
      <c r="C351" s="166"/>
      <c r="D351" s="166"/>
      <c r="E351" s="166"/>
      <c r="F351" s="166"/>
      <c r="G351" s="166"/>
      <c r="H351" s="166"/>
      <c r="I351" s="166"/>
      <c r="J351" s="166"/>
      <c r="K351" s="166"/>
      <c r="L351" s="166"/>
    </row>
    <row r="352" spans="1:12" ht="14.25">
      <c r="A352" s="166"/>
      <c r="B352" s="166"/>
      <c r="C352" s="166"/>
      <c r="D352" s="166"/>
      <c r="E352" s="166"/>
      <c r="F352" s="166"/>
      <c r="G352" s="166"/>
      <c r="H352" s="166"/>
      <c r="I352" s="166"/>
      <c r="J352" s="166"/>
      <c r="K352" s="166"/>
      <c r="L352" s="166"/>
    </row>
    <row r="353" spans="1:12" ht="14.25">
      <c r="A353" s="166"/>
      <c r="B353" s="166"/>
      <c r="C353" s="166"/>
      <c r="D353" s="166"/>
      <c r="E353" s="166"/>
      <c r="F353" s="166"/>
      <c r="G353" s="166"/>
      <c r="H353" s="166"/>
      <c r="I353" s="166"/>
      <c r="J353" s="166"/>
      <c r="K353" s="166"/>
      <c r="L353" s="166"/>
    </row>
    <row r="354" spans="1:12" ht="14.25">
      <c r="A354" s="166"/>
      <c r="B354" s="166"/>
      <c r="C354" s="166"/>
      <c r="D354" s="166"/>
      <c r="E354" s="166"/>
      <c r="F354" s="166"/>
      <c r="G354" s="166"/>
      <c r="H354" s="166"/>
      <c r="I354" s="166"/>
      <c r="J354" s="166"/>
      <c r="K354" s="166"/>
      <c r="L354" s="166"/>
    </row>
    <row r="355" spans="1:12" ht="14.25">
      <c r="A355" s="166"/>
      <c r="B355" s="166"/>
      <c r="C355" s="166"/>
      <c r="D355" s="166"/>
      <c r="E355" s="166"/>
      <c r="F355" s="166"/>
      <c r="G355" s="166"/>
      <c r="H355" s="166"/>
      <c r="I355" s="166"/>
      <c r="J355" s="166"/>
      <c r="K355" s="166"/>
      <c r="L355" s="166"/>
    </row>
    <row r="356" spans="1:12" ht="14.25">
      <c r="A356" s="166"/>
      <c r="B356" s="166"/>
      <c r="C356" s="166"/>
      <c r="D356" s="166"/>
      <c r="E356" s="166"/>
      <c r="F356" s="166"/>
      <c r="G356" s="166"/>
      <c r="H356" s="166"/>
      <c r="I356" s="166"/>
      <c r="J356" s="166"/>
      <c r="K356" s="166"/>
      <c r="L356" s="166"/>
    </row>
    <row r="357" spans="1:12" ht="14.25">
      <c r="A357" s="166"/>
      <c r="B357" s="166"/>
      <c r="C357" s="166"/>
      <c r="D357" s="166"/>
      <c r="E357" s="166"/>
      <c r="F357" s="166"/>
      <c r="G357" s="166"/>
      <c r="H357" s="166"/>
      <c r="I357" s="166"/>
      <c r="J357" s="166"/>
      <c r="K357" s="166"/>
      <c r="L357" s="166"/>
    </row>
    <row r="358" spans="1:12" ht="14.25">
      <c r="A358" s="166"/>
      <c r="B358" s="166"/>
      <c r="C358" s="166"/>
      <c r="D358" s="166"/>
      <c r="E358" s="166"/>
      <c r="F358" s="166"/>
      <c r="G358" s="166"/>
      <c r="H358" s="166"/>
      <c r="I358" s="166"/>
      <c r="J358" s="166"/>
      <c r="K358" s="166"/>
      <c r="L358" s="166"/>
    </row>
    <row r="359" spans="1:12" ht="14.25">
      <c r="A359" s="166"/>
      <c r="B359" s="166"/>
      <c r="C359" s="166"/>
      <c r="D359" s="166"/>
      <c r="E359" s="166"/>
      <c r="F359" s="166"/>
      <c r="G359" s="166"/>
      <c r="H359" s="166"/>
      <c r="I359" s="166"/>
      <c r="J359" s="166"/>
      <c r="K359" s="166"/>
      <c r="L359" s="166"/>
    </row>
    <row r="360" spans="1:12" ht="14.25">
      <c r="A360" s="166"/>
      <c r="B360" s="166"/>
      <c r="C360" s="166"/>
      <c r="D360" s="166"/>
      <c r="E360" s="166"/>
      <c r="F360" s="166"/>
      <c r="G360" s="166"/>
      <c r="H360" s="166"/>
      <c r="I360" s="166"/>
      <c r="J360" s="166"/>
      <c r="K360" s="166"/>
      <c r="L360" s="166"/>
    </row>
    <row r="361" spans="1:12" ht="14.25">
      <c r="A361" s="166"/>
      <c r="B361" s="166"/>
      <c r="C361" s="166"/>
      <c r="D361" s="166"/>
      <c r="E361" s="166"/>
      <c r="F361" s="166"/>
      <c r="G361" s="166"/>
      <c r="H361" s="166"/>
      <c r="I361" s="166"/>
      <c r="J361" s="166"/>
      <c r="K361" s="166"/>
      <c r="L361" s="166"/>
    </row>
    <row r="362" spans="1:12" ht="14.25">
      <c r="A362" s="166"/>
      <c r="B362" s="166"/>
      <c r="C362" s="166"/>
      <c r="D362" s="166"/>
      <c r="E362" s="166"/>
      <c r="F362" s="166"/>
      <c r="G362" s="166"/>
      <c r="H362" s="166"/>
      <c r="I362" s="166"/>
      <c r="J362" s="166"/>
      <c r="K362" s="166"/>
      <c r="L362" s="166"/>
    </row>
    <row r="363" spans="1:12" ht="14.25">
      <c r="A363" s="166"/>
      <c r="B363" s="166"/>
      <c r="C363" s="166"/>
      <c r="D363" s="166"/>
      <c r="E363" s="166"/>
      <c r="F363" s="166"/>
      <c r="G363" s="166"/>
      <c r="H363" s="166"/>
      <c r="I363" s="166"/>
      <c r="J363" s="166"/>
      <c r="K363" s="166"/>
      <c r="L363" s="166"/>
    </row>
    <row r="364" spans="1:12" ht="14.25">
      <c r="A364" s="166"/>
      <c r="B364" s="166"/>
      <c r="C364" s="166"/>
      <c r="D364" s="166"/>
      <c r="E364" s="166"/>
      <c r="F364" s="166"/>
      <c r="G364" s="166"/>
      <c r="H364" s="166"/>
      <c r="I364" s="166"/>
      <c r="J364" s="166"/>
      <c r="K364" s="166"/>
      <c r="L364" s="166"/>
    </row>
    <row r="365" spans="1:12" ht="14.25">
      <c r="A365" s="166"/>
      <c r="B365" s="166"/>
      <c r="C365" s="166"/>
      <c r="D365" s="166"/>
      <c r="E365" s="166"/>
      <c r="F365" s="166"/>
      <c r="G365" s="166"/>
      <c r="H365" s="166"/>
      <c r="I365" s="166"/>
      <c r="J365" s="166"/>
      <c r="K365" s="166"/>
      <c r="L365" s="166"/>
    </row>
    <row r="366" spans="1:12" ht="14.25">
      <c r="A366" s="166"/>
      <c r="B366" s="166"/>
      <c r="C366" s="166"/>
      <c r="D366" s="166"/>
      <c r="E366" s="166"/>
      <c r="F366" s="166"/>
      <c r="G366" s="166"/>
      <c r="H366" s="166"/>
      <c r="I366" s="166"/>
      <c r="J366" s="166"/>
      <c r="K366" s="166"/>
      <c r="L366" s="166"/>
    </row>
    <row r="367" spans="1:12" ht="14.25">
      <c r="A367" s="166"/>
      <c r="B367" s="166"/>
      <c r="C367" s="166"/>
      <c r="D367" s="166"/>
      <c r="E367" s="166"/>
      <c r="F367" s="166"/>
      <c r="G367" s="166"/>
      <c r="H367" s="166"/>
      <c r="I367" s="166"/>
      <c r="J367" s="166"/>
      <c r="K367" s="166"/>
      <c r="L367" s="166"/>
    </row>
    <row r="368" spans="1:12" ht="14.25">
      <c r="A368" s="166"/>
      <c r="B368" s="166"/>
      <c r="C368" s="166"/>
      <c r="D368" s="166"/>
      <c r="E368" s="166"/>
      <c r="F368" s="166"/>
      <c r="G368" s="166"/>
      <c r="H368" s="166"/>
      <c r="I368" s="166"/>
      <c r="J368" s="166"/>
      <c r="K368" s="166"/>
      <c r="L368" s="166"/>
    </row>
    <row r="369" spans="1:12" ht="14.25">
      <c r="A369" s="166"/>
      <c r="B369" s="166"/>
      <c r="C369" s="166"/>
      <c r="D369" s="166"/>
      <c r="E369" s="166"/>
      <c r="F369" s="166"/>
      <c r="G369" s="166"/>
      <c r="H369" s="166"/>
      <c r="I369" s="166"/>
      <c r="J369" s="166"/>
      <c r="K369" s="166"/>
      <c r="L369" s="166"/>
    </row>
    <row r="370" spans="1:12" ht="14.25">
      <c r="A370" s="166"/>
      <c r="B370" s="166"/>
      <c r="C370" s="166"/>
      <c r="D370" s="166"/>
      <c r="E370" s="166"/>
      <c r="F370" s="166"/>
      <c r="G370" s="166"/>
      <c r="H370" s="166"/>
      <c r="I370" s="166"/>
      <c r="J370" s="166"/>
      <c r="K370" s="166"/>
      <c r="L370" s="166"/>
    </row>
    <row r="371" spans="1:12" ht="14.25">
      <c r="A371" s="166"/>
      <c r="B371" s="166"/>
      <c r="C371" s="166"/>
      <c r="D371" s="166"/>
      <c r="E371" s="166"/>
      <c r="F371" s="166"/>
      <c r="G371" s="166"/>
      <c r="H371" s="166"/>
      <c r="I371" s="166"/>
      <c r="J371" s="166"/>
      <c r="K371" s="166"/>
      <c r="L371" s="166"/>
    </row>
    <row r="372" spans="1:12" ht="14.25">
      <c r="A372" s="166"/>
      <c r="B372" s="166"/>
      <c r="C372" s="166"/>
      <c r="D372" s="166"/>
      <c r="E372" s="166"/>
      <c r="F372" s="166"/>
      <c r="G372" s="166"/>
      <c r="H372" s="166"/>
      <c r="I372" s="166"/>
      <c r="J372" s="166"/>
      <c r="K372" s="166"/>
      <c r="L372" s="166"/>
    </row>
    <row r="373" spans="1:12" ht="14.25">
      <c r="A373" s="166"/>
      <c r="B373" s="166"/>
      <c r="C373" s="166"/>
      <c r="D373" s="166"/>
      <c r="E373" s="166"/>
      <c r="F373" s="166"/>
      <c r="G373" s="166"/>
      <c r="H373" s="166"/>
      <c r="I373" s="166"/>
      <c r="J373" s="166"/>
      <c r="K373" s="166"/>
      <c r="L373" s="166"/>
    </row>
    <row r="374" spans="1:12" ht="14.25">
      <c r="A374" s="166"/>
      <c r="B374" s="166"/>
      <c r="C374" s="166"/>
      <c r="D374" s="166"/>
      <c r="E374" s="166"/>
      <c r="F374" s="166"/>
      <c r="G374" s="166"/>
      <c r="H374" s="166"/>
      <c r="I374" s="166"/>
      <c r="J374" s="166"/>
      <c r="K374" s="166"/>
      <c r="L374" s="166"/>
    </row>
    <row r="375" spans="1:12" ht="14.25">
      <c r="A375" s="166"/>
      <c r="B375" s="166"/>
      <c r="C375" s="166"/>
      <c r="D375" s="166"/>
      <c r="E375" s="166"/>
      <c r="F375" s="166"/>
      <c r="G375" s="166"/>
      <c r="H375" s="166"/>
      <c r="I375" s="166"/>
      <c r="J375" s="166"/>
      <c r="K375" s="166"/>
      <c r="L375" s="166"/>
    </row>
    <row r="376" spans="1:12" ht="14.25">
      <c r="A376" s="166"/>
      <c r="B376" s="166"/>
      <c r="C376" s="166"/>
      <c r="D376" s="166"/>
      <c r="E376" s="166"/>
      <c r="F376" s="166"/>
      <c r="G376" s="166"/>
      <c r="H376" s="166"/>
      <c r="I376" s="166"/>
      <c r="J376" s="166"/>
      <c r="K376" s="166"/>
      <c r="L376" s="166"/>
    </row>
    <row r="377" spans="1:12" ht="14.25">
      <c r="A377" s="166"/>
      <c r="B377" s="166"/>
      <c r="C377" s="166"/>
      <c r="D377" s="166"/>
      <c r="E377" s="166"/>
      <c r="F377" s="166"/>
      <c r="G377" s="166"/>
      <c r="H377" s="166"/>
      <c r="I377" s="166"/>
      <c r="J377" s="166"/>
      <c r="K377" s="166"/>
      <c r="L377" s="166"/>
    </row>
    <row r="378" spans="1:12" ht="14.25">
      <c r="A378" s="166"/>
      <c r="B378" s="166"/>
      <c r="C378" s="166"/>
      <c r="D378" s="166"/>
      <c r="E378" s="166"/>
      <c r="F378" s="166"/>
      <c r="G378" s="166"/>
      <c r="H378" s="166"/>
      <c r="I378" s="166"/>
      <c r="J378" s="166"/>
      <c r="K378" s="166"/>
      <c r="L378" s="166"/>
    </row>
    <row r="379" spans="1:12" ht="14.25">
      <c r="A379" s="166"/>
      <c r="B379" s="166"/>
      <c r="C379" s="166"/>
      <c r="D379" s="166"/>
      <c r="E379" s="166"/>
      <c r="F379" s="166"/>
      <c r="G379" s="166"/>
      <c r="H379" s="166"/>
      <c r="I379" s="166"/>
      <c r="J379" s="166"/>
      <c r="K379" s="166"/>
      <c r="L379" s="166"/>
    </row>
    <row r="380" spans="1:12" ht="14.25">
      <c r="A380" s="166"/>
      <c r="B380" s="166"/>
      <c r="C380" s="166"/>
      <c r="D380" s="166"/>
      <c r="E380" s="166"/>
      <c r="F380" s="166"/>
      <c r="G380" s="166"/>
      <c r="H380" s="166"/>
      <c r="I380" s="166"/>
      <c r="J380" s="166"/>
      <c r="K380" s="166"/>
      <c r="L380" s="166"/>
    </row>
    <row r="381" spans="1:12" ht="14.25">
      <c r="A381" s="166"/>
      <c r="B381" s="166"/>
      <c r="C381" s="166"/>
      <c r="D381" s="166"/>
      <c r="E381" s="166"/>
      <c r="F381" s="166"/>
      <c r="G381" s="166"/>
      <c r="H381" s="166"/>
      <c r="I381" s="166"/>
      <c r="J381" s="166"/>
      <c r="K381" s="166"/>
      <c r="L381" s="166"/>
    </row>
    <row r="382" spans="1:12" ht="14.25">
      <c r="A382" s="166"/>
      <c r="B382" s="166"/>
      <c r="C382" s="166"/>
      <c r="D382" s="166"/>
      <c r="E382" s="166"/>
      <c r="F382" s="166"/>
      <c r="G382" s="166"/>
      <c r="H382" s="166"/>
      <c r="I382" s="166"/>
      <c r="J382" s="166"/>
      <c r="K382" s="166"/>
      <c r="L382" s="166"/>
    </row>
    <row r="383" spans="1:12" ht="14.25">
      <c r="A383" s="166"/>
      <c r="B383" s="166"/>
      <c r="C383" s="166"/>
      <c r="D383" s="166"/>
      <c r="E383" s="166"/>
      <c r="F383" s="166"/>
      <c r="G383" s="166"/>
      <c r="H383" s="166"/>
      <c r="I383" s="166"/>
      <c r="J383" s="166"/>
      <c r="K383" s="166"/>
      <c r="L383" s="166"/>
    </row>
    <row r="384" spans="1:12" ht="14.25">
      <c r="A384" s="166"/>
      <c r="B384" s="166"/>
      <c r="C384" s="166"/>
      <c r="D384" s="166"/>
      <c r="E384" s="166"/>
      <c r="F384" s="166"/>
      <c r="G384" s="166"/>
      <c r="H384" s="166"/>
      <c r="I384" s="166"/>
      <c r="J384" s="166"/>
      <c r="K384" s="166"/>
      <c r="L384" s="166"/>
    </row>
    <row r="385" spans="1:12" ht="14.25">
      <c r="A385" s="166"/>
      <c r="B385" s="166"/>
      <c r="C385" s="166"/>
      <c r="D385" s="166"/>
      <c r="E385" s="166"/>
      <c r="F385" s="166"/>
      <c r="G385" s="166"/>
      <c r="H385" s="166"/>
      <c r="I385" s="166"/>
      <c r="J385" s="166"/>
      <c r="K385" s="166"/>
      <c r="L385" s="166"/>
    </row>
    <row r="386" spans="1:12" ht="14.25">
      <c r="A386" s="166"/>
      <c r="B386" s="166"/>
      <c r="C386" s="166"/>
      <c r="D386" s="166"/>
      <c r="E386" s="166"/>
      <c r="F386" s="166"/>
      <c r="G386" s="166"/>
      <c r="H386" s="166"/>
      <c r="I386" s="166"/>
      <c r="J386" s="166"/>
      <c r="K386" s="166"/>
      <c r="L386" s="166"/>
    </row>
    <row r="387" spans="1:12" ht="14.25">
      <c r="A387" s="166"/>
      <c r="B387" s="166"/>
      <c r="C387" s="166"/>
      <c r="D387" s="166"/>
      <c r="E387" s="166"/>
      <c r="F387" s="166"/>
      <c r="G387" s="166"/>
      <c r="H387" s="166"/>
      <c r="I387" s="166"/>
      <c r="J387" s="166"/>
      <c r="K387" s="166"/>
      <c r="L387" s="166"/>
    </row>
    <row r="388" spans="1:12" ht="14.25">
      <c r="A388" s="166"/>
      <c r="B388" s="166"/>
      <c r="C388" s="166"/>
      <c r="D388" s="166"/>
      <c r="E388" s="166"/>
      <c r="F388" s="166"/>
      <c r="G388" s="166"/>
      <c r="H388" s="166"/>
      <c r="I388" s="166"/>
      <c r="J388" s="166"/>
      <c r="K388" s="166"/>
      <c r="L388" s="166"/>
    </row>
    <row r="389" spans="1:12" ht="14.25">
      <c r="A389" s="166"/>
      <c r="B389" s="166"/>
      <c r="C389" s="166"/>
      <c r="D389" s="166"/>
      <c r="E389" s="166"/>
      <c r="F389" s="166"/>
      <c r="G389" s="166"/>
      <c r="H389" s="166"/>
      <c r="I389" s="166"/>
      <c r="J389" s="166"/>
      <c r="K389" s="166"/>
      <c r="L389" s="166"/>
    </row>
    <row r="390" spans="1:12" ht="14.25">
      <c r="A390" s="166"/>
      <c r="B390" s="166"/>
      <c r="C390" s="166"/>
      <c r="D390" s="166"/>
      <c r="E390" s="166"/>
      <c r="F390" s="166"/>
      <c r="G390" s="166"/>
      <c r="H390" s="166"/>
      <c r="I390" s="166"/>
      <c r="J390" s="166"/>
      <c r="K390" s="166"/>
      <c r="L390" s="166"/>
    </row>
    <row r="391" spans="1:12" ht="14.25">
      <c r="A391" s="166"/>
      <c r="B391" s="166"/>
      <c r="C391" s="166"/>
      <c r="D391" s="166"/>
      <c r="E391" s="166"/>
      <c r="F391" s="166"/>
      <c r="G391" s="166"/>
      <c r="H391" s="166"/>
      <c r="I391" s="166"/>
      <c r="J391" s="166"/>
      <c r="K391" s="166"/>
      <c r="L391" s="166"/>
    </row>
    <row r="392" spans="1:12" ht="14.25">
      <c r="A392" s="166"/>
      <c r="B392" s="166"/>
      <c r="C392" s="166"/>
      <c r="D392" s="166"/>
      <c r="E392" s="166"/>
      <c r="F392" s="166"/>
      <c r="G392" s="166"/>
      <c r="H392" s="166"/>
      <c r="I392" s="166"/>
      <c r="J392" s="166"/>
      <c r="K392" s="166"/>
      <c r="L392" s="166"/>
    </row>
    <row r="393" spans="1:12" ht="14.25">
      <c r="A393" s="166"/>
      <c r="B393" s="166"/>
      <c r="C393" s="166"/>
      <c r="D393" s="166"/>
      <c r="E393" s="166"/>
      <c r="F393" s="166"/>
      <c r="G393" s="166"/>
      <c r="H393" s="166"/>
      <c r="I393" s="166"/>
      <c r="J393" s="166"/>
      <c r="K393" s="166"/>
      <c r="L393" s="166"/>
    </row>
    <row r="394" spans="1:12" ht="14.25">
      <c r="A394" s="166"/>
      <c r="B394" s="166"/>
      <c r="C394" s="166"/>
      <c r="D394" s="166"/>
      <c r="E394" s="166"/>
      <c r="F394" s="166"/>
      <c r="G394" s="166"/>
      <c r="H394" s="166"/>
      <c r="I394" s="166"/>
      <c r="J394" s="166"/>
      <c r="K394" s="166"/>
      <c r="L394" s="166"/>
    </row>
    <row r="395" spans="1:12" ht="14.25">
      <c r="A395" s="166"/>
      <c r="B395" s="166"/>
      <c r="C395" s="166"/>
      <c r="D395" s="166"/>
      <c r="E395" s="166"/>
      <c r="F395" s="166"/>
      <c r="G395" s="166"/>
      <c r="H395" s="166"/>
      <c r="I395" s="166"/>
      <c r="J395" s="166"/>
      <c r="K395" s="166"/>
      <c r="L395" s="166"/>
    </row>
    <row r="396" spans="1:12" ht="14.25">
      <c r="A396" s="166"/>
      <c r="B396" s="166"/>
      <c r="C396" s="166"/>
      <c r="D396" s="166"/>
      <c r="E396" s="166"/>
      <c r="F396" s="166"/>
      <c r="G396" s="166"/>
      <c r="H396" s="166"/>
      <c r="I396" s="166"/>
      <c r="J396" s="166"/>
      <c r="K396" s="166"/>
      <c r="L396" s="166"/>
    </row>
    <row r="397" spans="1:12" ht="14.25">
      <c r="A397" s="166"/>
      <c r="B397" s="166"/>
      <c r="C397" s="166"/>
      <c r="D397" s="166"/>
      <c r="E397" s="166"/>
      <c r="F397" s="166"/>
      <c r="G397" s="166"/>
      <c r="H397" s="166"/>
      <c r="I397" s="166"/>
      <c r="J397" s="166"/>
      <c r="K397" s="166"/>
      <c r="L397" s="166"/>
    </row>
    <row r="398" spans="1:12" ht="14.25">
      <c r="A398" s="166"/>
      <c r="B398" s="166"/>
      <c r="C398" s="166"/>
      <c r="D398" s="166"/>
      <c r="E398" s="166"/>
      <c r="F398" s="166"/>
      <c r="G398" s="166"/>
      <c r="H398" s="166"/>
      <c r="I398" s="166"/>
      <c r="J398" s="166"/>
      <c r="K398" s="166"/>
      <c r="L398" s="166"/>
    </row>
    <row r="399" spans="1:12" ht="14.25">
      <c r="A399" s="166"/>
      <c r="B399" s="166"/>
      <c r="C399" s="166"/>
      <c r="D399" s="166"/>
      <c r="E399" s="166"/>
      <c r="F399" s="166"/>
      <c r="G399" s="166"/>
      <c r="H399" s="166"/>
      <c r="I399" s="166"/>
      <c r="J399" s="166"/>
      <c r="K399" s="166"/>
      <c r="L399" s="166"/>
    </row>
    <row r="400" spans="1:12" ht="14.25">
      <c r="A400" s="166"/>
      <c r="B400" s="166"/>
      <c r="C400" s="166"/>
      <c r="D400" s="166"/>
      <c r="E400" s="166"/>
      <c r="F400" s="166"/>
      <c r="G400" s="166"/>
      <c r="H400" s="166"/>
      <c r="I400" s="166"/>
      <c r="J400" s="166"/>
      <c r="K400" s="166"/>
      <c r="L400" s="166"/>
    </row>
    <row r="401" spans="1:12" ht="14.25">
      <c r="A401" s="166"/>
      <c r="B401" s="166"/>
      <c r="C401" s="166"/>
      <c r="D401" s="166"/>
      <c r="E401" s="166"/>
      <c r="F401" s="166"/>
      <c r="G401" s="166"/>
      <c r="H401" s="166"/>
      <c r="I401" s="166"/>
      <c r="J401" s="166"/>
      <c r="K401" s="166"/>
      <c r="L401" s="166"/>
    </row>
    <row r="402" spans="1:12" ht="14.25">
      <c r="A402" s="166"/>
      <c r="B402" s="166"/>
      <c r="C402" s="166"/>
      <c r="D402" s="166"/>
      <c r="E402" s="166"/>
      <c r="F402" s="166"/>
      <c r="G402" s="166"/>
      <c r="H402" s="166"/>
      <c r="I402" s="166"/>
      <c r="J402" s="166"/>
      <c r="K402" s="166"/>
      <c r="L402" s="166"/>
    </row>
    <row r="403" spans="1:12" ht="14.25">
      <c r="A403" s="166"/>
      <c r="B403" s="166"/>
      <c r="C403" s="166"/>
      <c r="D403" s="166"/>
      <c r="E403" s="166"/>
      <c r="F403" s="166"/>
      <c r="G403" s="166"/>
      <c r="H403" s="166"/>
      <c r="I403" s="166"/>
      <c r="J403" s="166"/>
      <c r="K403" s="166"/>
      <c r="L403" s="166"/>
    </row>
    <row r="404" spans="1:12" ht="14.25">
      <c r="A404" s="166"/>
      <c r="B404" s="166"/>
      <c r="C404" s="166"/>
      <c r="D404" s="166"/>
      <c r="E404" s="166"/>
      <c r="F404" s="166"/>
      <c r="G404" s="166"/>
      <c r="H404" s="166"/>
      <c r="I404" s="166"/>
      <c r="J404" s="166"/>
      <c r="K404" s="166"/>
      <c r="L404" s="166"/>
    </row>
    <row r="405" spans="1:12" ht="14.25">
      <c r="A405" s="166"/>
      <c r="B405" s="166"/>
      <c r="C405" s="166"/>
      <c r="D405" s="166"/>
      <c r="E405" s="166"/>
      <c r="F405" s="166"/>
      <c r="G405" s="166"/>
      <c r="H405" s="166"/>
      <c r="I405" s="166"/>
      <c r="J405" s="166"/>
      <c r="K405" s="166"/>
      <c r="L405" s="166"/>
    </row>
    <row r="406" spans="1:12" ht="14.25">
      <c r="A406" s="166"/>
      <c r="B406" s="166"/>
      <c r="C406" s="166"/>
      <c r="D406" s="166"/>
      <c r="E406" s="166"/>
      <c r="F406" s="166"/>
      <c r="G406" s="166"/>
      <c r="H406" s="166"/>
      <c r="I406" s="166"/>
      <c r="J406" s="166"/>
      <c r="K406" s="166"/>
      <c r="L406" s="166"/>
    </row>
    <row r="407" spans="1:12" ht="14.25">
      <c r="A407" s="166"/>
      <c r="B407" s="166"/>
      <c r="C407" s="166"/>
      <c r="D407" s="166"/>
      <c r="E407" s="166"/>
      <c r="F407" s="166"/>
      <c r="G407" s="166"/>
      <c r="H407" s="166"/>
      <c r="I407" s="166"/>
      <c r="J407" s="166"/>
      <c r="K407" s="166"/>
      <c r="L407" s="166"/>
    </row>
    <row r="408" spans="1:12" ht="14.25">
      <c r="A408" s="166"/>
      <c r="B408" s="166"/>
      <c r="C408" s="166"/>
      <c r="D408" s="166"/>
      <c r="E408" s="166"/>
      <c r="F408" s="166"/>
      <c r="G408" s="166"/>
      <c r="H408" s="166"/>
      <c r="I408" s="166"/>
      <c r="J408" s="166"/>
      <c r="K408" s="166"/>
      <c r="L408" s="166"/>
    </row>
    <row r="409" spans="1:12" ht="14.25">
      <c r="A409" s="166"/>
      <c r="B409" s="166"/>
      <c r="C409" s="166"/>
      <c r="D409" s="166"/>
      <c r="E409" s="166"/>
      <c r="F409" s="166"/>
      <c r="G409" s="166"/>
      <c r="H409" s="166"/>
      <c r="I409" s="166"/>
      <c r="J409" s="166"/>
      <c r="K409" s="166"/>
      <c r="L409" s="166"/>
    </row>
    <row r="410" spans="1:12" ht="14.25">
      <c r="A410" s="166"/>
      <c r="B410" s="166"/>
      <c r="C410" s="166"/>
      <c r="D410" s="166"/>
      <c r="E410" s="166"/>
      <c r="F410" s="166"/>
      <c r="G410" s="166"/>
      <c r="H410" s="166"/>
      <c r="I410" s="166"/>
      <c r="J410" s="166"/>
      <c r="K410" s="166"/>
      <c r="L410" s="166"/>
    </row>
    <row r="411" spans="1:12" ht="14.25">
      <c r="A411" s="166"/>
      <c r="B411" s="166"/>
      <c r="C411" s="166"/>
      <c r="D411" s="166"/>
      <c r="E411" s="166"/>
      <c r="F411" s="166"/>
      <c r="G411" s="166"/>
      <c r="H411" s="166"/>
      <c r="I411" s="166"/>
      <c r="J411" s="166"/>
      <c r="K411" s="166"/>
      <c r="L411" s="166"/>
    </row>
    <row r="412" spans="1:12" ht="14.25">
      <c r="A412" s="166"/>
      <c r="B412" s="166"/>
      <c r="C412" s="166"/>
      <c r="D412" s="166"/>
      <c r="E412" s="166"/>
      <c r="F412" s="166"/>
      <c r="G412" s="166"/>
      <c r="H412" s="166"/>
      <c r="I412" s="166"/>
      <c r="J412" s="166"/>
      <c r="K412" s="166"/>
      <c r="L412" s="166"/>
    </row>
    <row r="413" spans="1:12" ht="14.25">
      <c r="A413" s="166"/>
      <c r="B413" s="166"/>
      <c r="C413" s="166"/>
      <c r="D413" s="166"/>
      <c r="E413" s="166"/>
      <c r="F413" s="166"/>
      <c r="G413" s="166"/>
      <c r="H413" s="166"/>
      <c r="I413" s="166"/>
      <c r="J413" s="166"/>
      <c r="K413" s="166"/>
      <c r="L413" s="166"/>
    </row>
    <row r="414" spans="1:12" ht="14.25">
      <c r="A414" s="166"/>
      <c r="B414" s="166"/>
      <c r="C414" s="166"/>
      <c r="D414" s="166"/>
      <c r="E414" s="166"/>
      <c r="F414" s="166"/>
      <c r="G414" s="166"/>
      <c r="H414" s="166"/>
      <c r="I414" s="166"/>
      <c r="J414" s="166"/>
      <c r="K414" s="166"/>
      <c r="L414" s="166"/>
    </row>
    <row r="415" spans="1:12" ht="14.25">
      <c r="A415" s="166"/>
      <c r="B415" s="166"/>
      <c r="C415" s="166"/>
      <c r="D415" s="166"/>
      <c r="E415" s="166"/>
      <c r="F415" s="166"/>
      <c r="G415" s="166"/>
      <c r="H415" s="166"/>
      <c r="I415" s="166"/>
      <c r="J415" s="166"/>
      <c r="K415" s="166"/>
      <c r="L415" s="166"/>
    </row>
    <row r="416" spans="1:12" ht="14.25">
      <c r="A416" s="166"/>
      <c r="B416" s="166"/>
      <c r="C416" s="166"/>
      <c r="D416" s="166"/>
      <c r="E416" s="166"/>
      <c r="F416" s="166"/>
      <c r="G416" s="166"/>
      <c r="H416" s="166"/>
      <c r="I416" s="166"/>
      <c r="J416" s="166"/>
      <c r="K416" s="166"/>
      <c r="L416" s="166"/>
    </row>
    <row r="417" spans="1:12" ht="14.25">
      <c r="A417" s="166"/>
      <c r="B417" s="166"/>
      <c r="C417" s="166"/>
      <c r="D417" s="166"/>
      <c r="E417" s="166"/>
      <c r="F417" s="166"/>
      <c r="G417" s="166"/>
      <c r="H417" s="166"/>
      <c r="I417" s="166"/>
      <c r="J417" s="166"/>
      <c r="K417" s="166"/>
      <c r="L417" s="166"/>
    </row>
    <row r="418" spans="1:12" ht="14.25">
      <c r="A418" s="166"/>
      <c r="B418" s="166"/>
      <c r="C418" s="166"/>
      <c r="D418" s="166"/>
      <c r="E418" s="166"/>
      <c r="F418" s="166"/>
      <c r="G418" s="166"/>
      <c r="H418" s="166"/>
      <c r="I418" s="166"/>
      <c r="J418" s="166"/>
      <c r="K418" s="166"/>
      <c r="L418" s="166"/>
    </row>
    <row r="419" spans="1:12" ht="14.25">
      <c r="A419" s="166"/>
      <c r="B419" s="166"/>
      <c r="C419" s="166"/>
      <c r="D419" s="166"/>
      <c r="E419" s="166"/>
      <c r="F419" s="166"/>
      <c r="G419" s="166"/>
      <c r="H419" s="166"/>
      <c r="I419" s="166"/>
      <c r="J419" s="166"/>
      <c r="K419" s="166"/>
      <c r="L419" s="166"/>
    </row>
    <row r="420" spans="1:12" ht="14.25">
      <c r="A420" s="166"/>
      <c r="B420" s="166"/>
      <c r="C420" s="166"/>
      <c r="D420" s="166"/>
      <c r="E420" s="166"/>
      <c r="F420" s="166"/>
      <c r="G420" s="166"/>
      <c r="H420" s="166"/>
      <c r="I420" s="166"/>
      <c r="J420" s="166"/>
      <c r="K420" s="166"/>
      <c r="L420" s="166"/>
    </row>
    <row r="421" spans="1:12" ht="14.25">
      <c r="A421" s="166"/>
      <c r="B421" s="166"/>
      <c r="C421" s="166"/>
      <c r="D421" s="166"/>
      <c r="E421" s="166"/>
      <c r="F421" s="166"/>
      <c r="G421" s="166"/>
      <c r="H421" s="166"/>
      <c r="I421" s="166"/>
      <c r="J421" s="166"/>
      <c r="K421" s="166"/>
      <c r="L421" s="166"/>
    </row>
    <row r="422" spans="1:12" ht="14.25">
      <c r="A422" s="166"/>
      <c r="B422" s="166"/>
      <c r="C422" s="166"/>
      <c r="D422" s="166"/>
      <c r="E422" s="166"/>
      <c r="F422" s="166"/>
      <c r="G422" s="166"/>
      <c r="H422" s="166"/>
      <c r="I422" s="166"/>
      <c r="J422" s="166"/>
      <c r="K422" s="166"/>
      <c r="L422" s="166"/>
    </row>
    <row r="423" spans="1:12" ht="14.25">
      <c r="A423" s="166"/>
      <c r="B423" s="166"/>
      <c r="C423" s="166"/>
      <c r="D423" s="166"/>
      <c r="E423" s="166"/>
      <c r="F423" s="166"/>
      <c r="G423" s="166"/>
      <c r="H423" s="166"/>
      <c r="I423" s="166"/>
      <c r="J423" s="166"/>
      <c r="K423" s="166"/>
      <c r="L423" s="166"/>
    </row>
    <row r="424" spans="1:12" ht="14.25">
      <c r="A424" s="166"/>
      <c r="B424" s="166"/>
      <c r="C424" s="166"/>
      <c r="D424" s="166"/>
      <c r="E424" s="166"/>
      <c r="F424" s="166"/>
      <c r="G424" s="166"/>
      <c r="H424" s="166"/>
      <c r="I424" s="166"/>
      <c r="J424" s="166"/>
      <c r="K424" s="166"/>
      <c r="L424" s="166"/>
    </row>
    <row r="425" spans="1:12" ht="14.25">
      <c r="A425" s="166"/>
      <c r="B425" s="166"/>
      <c r="C425" s="166"/>
      <c r="D425" s="166"/>
      <c r="E425" s="166"/>
      <c r="F425" s="166"/>
      <c r="G425" s="166"/>
      <c r="H425" s="166"/>
      <c r="I425" s="166"/>
      <c r="J425" s="166"/>
      <c r="K425" s="166"/>
      <c r="L425" s="166"/>
    </row>
    <row r="426" spans="1:12" ht="14.25">
      <c r="A426" s="166"/>
      <c r="B426" s="166"/>
      <c r="C426" s="166"/>
      <c r="D426" s="166"/>
      <c r="E426" s="166"/>
      <c r="F426" s="166"/>
      <c r="G426" s="166"/>
      <c r="H426" s="166"/>
      <c r="I426" s="166"/>
      <c r="J426" s="166"/>
      <c r="K426" s="166"/>
      <c r="L426" s="166"/>
    </row>
    <row r="427" spans="1:12" ht="14.25">
      <c r="A427" s="166"/>
      <c r="B427" s="166"/>
      <c r="C427" s="166"/>
      <c r="D427" s="166"/>
      <c r="E427" s="166"/>
      <c r="F427" s="166"/>
      <c r="G427" s="166"/>
      <c r="H427" s="166"/>
      <c r="I427" s="166"/>
      <c r="J427" s="166"/>
      <c r="K427" s="166"/>
      <c r="L427" s="166"/>
    </row>
    <row r="428" spans="1:12" ht="14.25">
      <c r="A428" s="166"/>
      <c r="B428" s="166"/>
      <c r="C428" s="166"/>
      <c r="D428" s="166"/>
      <c r="E428" s="166"/>
      <c r="F428" s="166"/>
      <c r="G428" s="166"/>
      <c r="H428" s="166"/>
      <c r="I428" s="166"/>
      <c r="J428" s="166"/>
      <c r="K428" s="166"/>
      <c r="L428" s="166"/>
    </row>
    <row r="429" spans="1:12" ht="14.25">
      <c r="A429" s="166"/>
      <c r="B429" s="166"/>
      <c r="C429" s="166"/>
      <c r="D429" s="166"/>
      <c r="E429" s="166"/>
      <c r="F429" s="166"/>
      <c r="G429" s="166"/>
      <c r="H429" s="166"/>
      <c r="I429" s="166"/>
      <c r="J429" s="166"/>
      <c r="K429" s="166"/>
      <c r="L429" s="166"/>
    </row>
    <row r="430" spans="1:12" ht="14.25">
      <c r="A430" s="166"/>
      <c r="B430" s="166"/>
      <c r="C430" s="166"/>
      <c r="D430" s="166"/>
      <c r="E430" s="166"/>
      <c r="F430" s="166"/>
      <c r="G430" s="166"/>
      <c r="H430" s="166"/>
      <c r="I430" s="166"/>
      <c r="J430" s="166"/>
      <c r="K430" s="166"/>
      <c r="L430" s="166"/>
    </row>
    <row r="431" spans="1:12" ht="14.25">
      <c r="A431" s="166"/>
      <c r="B431" s="166"/>
      <c r="C431" s="166"/>
      <c r="D431" s="166"/>
      <c r="E431" s="166"/>
      <c r="F431" s="166"/>
      <c r="G431" s="166"/>
      <c r="H431" s="166"/>
      <c r="I431" s="166"/>
      <c r="J431" s="166"/>
      <c r="K431" s="166"/>
      <c r="L431" s="166"/>
    </row>
    <row r="432" spans="1:12" ht="14.25">
      <c r="A432" s="166"/>
      <c r="B432" s="166"/>
      <c r="C432" s="166"/>
      <c r="D432" s="166"/>
      <c r="E432" s="166"/>
      <c r="F432" s="166"/>
      <c r="G432" s="166"/>
      <c r="H432" s="166"/>
      <c r="I432" s="166"/>
      <c r="J432" s="166"/>
      <c r="K432" s="166"/>
      <c r="L432" s="166"/>
    </row>
    <row r="433" spans="1:12" ht="14.25">
      <c r="A433" s="166"/>
      <c r="B433" s="166"/>
      <c r="C433" s="166"/>
      <c r="D433" s="166"/>
      <c r="E433" s="166"/>
      <c r="F433" s="166"/>
      <c r="G433" s="166"/>
      <c r="H433" s="166"/>
      <c r="I433" s="166"/>
      <c r="J433" s="166"/>
      <c r="K433" s="166"/>
      <c r="L433" s="166"/>
    </row>
    <row r="434" spans="1:12" ht="14.25">
      <c r="A434" s="166"/>
      <c r="B434" s="166"/>
      <c r="C434" s="166"/>
      <c r="D434" s="166"/>
      <c r="E434" s="166"/>
      <c r="F434" s="166"/>
      <c r="G434" s="166"/>
      <c r="H434" s="166"/>
      <c r="I434" s="166"/>
      <c r="J434" s="166"/>
      <c r="K434" s="166"/>
      <c r="L434" s="166"/>
    </row>
    <row r="435" spans="1:12" ht="14.25">
      <c r="A435" s="166"/>
      <c r="B435" s="166"/>
      <c r="C435" s="166"/>
      <c r="D435" s="166"/>
      <c r="E435" s="166"/>
      <c r="F435" s="166"/>
      <c r="G435" s="166"/>
      <c r="H435" s="166"/>
      <c r="I435" s="166"/>
      <c r="J435" s="166"/>
      <c r="K435" s="166"/>
      <c r="L435" s="166"/>
    </row>
    <row r="436" spans="1:12" ht="14.25">
      <c r="A436" s="166"/>
      <c r="B436" s="166"/>
      <c r="C436" s="166"/>
      <c r="D436" s="166"/>
      <c r="E436" s="166"/>
      <c r="F436" s="166"/>
      <c r="G436" s="166"/>
      <c r="H436" s="166"/>
      <c r="I436" s="166"/>
      <c r="J436" s="166"/>
      <c r="K436" s="166"/>
      <c r="L436" s="166"/>
    </row>
    <row r="437" spans="1:12" ht="14.25">
      <c r="A437" s="166"/>
      <c r="B437" s="166"/>
      <c r="C437" s="166"/>
      <c r="D437" s="166"/>
      <c r="E437" s="166"/>
      <c r="F437" s="166"/>
      <c r="G437" s="166"/>
      <c r="H437" s="166"/>
      <c r="I437" s="166"/>
      <c r="J437" s="166"/>
      <c r="K437" s="166"/>
      <c r="L437" s="166"/>
    </row>
    <row r="438" spans="1:12" ht="14.25">
      <c r="A438" s="166"/>
      <c r="B438" s="166"/>
      <c r="C438" s="166"/>
      <c r="D438" s="166"/>
      <c r="E438" s="166"/>
      <c r="F438" s="166"/>
      <c r="G438" s="166"/>
      <c r="H438" s="166"/>
      <c r="I438" s="166"/>
      <c r="J438" s="166"/>
      <c r="K438" s="166"/>
      <c r="L438" s="166"/>
    </row>
    <row r="439" spans="1:12" ht="14.25">
      <c r="A439" s="166"/>
      <c r="B439" s="166"/>
      <c r="C439" s="166"/>
      <c r="D439" s="166"/>
      <c r="E439" s="166"/>
      <c r="F439" s="166"/>
      <c r="G439" s="166"/>
      <c r="H439" s="166"/>
      <c r="I439" s="166"/>
      <c r="J439" s="166"/>
      <c r="K439" s="166"/>
      <c r="L439" s="166"/>
    </row>
    <row r="440" spans="1:12" ht="14.25">
      <c r="A440" s="166"/>
      <c r="B440" s="166"/>
      <c r="C440" s="166"/>
      <c r="D440" s="166"/>
      <c r="E440" s="166"/>
      <c r="F440" s="166"/>
      <c r="G440" s="166"/>
      <c r="H440" s="166"/>
      <c r="I440" s="166"/>
      <c r="J440" s="166"/>
      <c r="K440" s="166"/>
      <c r="L440" s="166"/>
    </row>
    <row r="441" spans="1:12" ht="14.25">
      <c r="A441" s="166"/>
      <c r="B441" s="166"/>
      <c r="C441" s="166"/>
      <c r="D441" s="166"/>
      <c r="E441" s="166"/>
      <c r="F441" s="166"/>
      <c r="G441" s="166"/>
      <c r="H441" s="166"/>
      <c r="I441" s="166"/>
      <c r="J441" s="166"/>
      <c r="K441" s="166"/>
      <c r="L441" s="166"/>
    </row>
    <row r="442" spans="1:12" ht="14.25">
      <c r="A442" s="166"/>
      <c r="B442" s="166"/>
      <c r="C442" s="166"/>
      <c r="D442" s="166"/>
      <c r="E442" s="166"/>
      <c r="F442" s="166"/>
      <c r="G442" s="166"/>
      <c r="H442" s="166"/>
      <c r="I442" s="166"/>
      <c r="J442" s="166"/>
      <c r="K442" s="166"/>
      <c r="L442" s="166"/>
    </row>
    <row r="443" spans="1:12" ht="14.25">
      <c r="A443" s="166"/>
      <c r="B443" s="166"/>
      <c r="C443" s="166"/>
      <c r="D443" s="166"/>
      <c r="E443" s="166"/>
      <c r="F443" s="166"/>
      <c r="G443" s="166"/>
      <c r="H443" s="166"/>
      <c r="I443" s="166"/>
      <c r="J443" s="166"/>
      <c r="K443" s="166"/>
      <c r="L443" s="166"/>
    </row>
    <row r="444" spans="1:12" ht="14.25">
      <c r="A444" s="166"/>
      <c r="B444" s="166"/>
      <c r="C444" s="166"/>
      <c r="D444" s="166"/>
      <c r="E444" s="166"/>
      <c r="F444" s="166"/>
      <c r="G444" s="166"/>
      <c r="H444" s="166"/>
      <c r="I444" s="166"/>
      <c r="J444" s="166"/>
      <c r="K444" s="166"/>
      <c r="L444" s="166"/>
    </row>
    <row r="445" spans="1:12" ht="14.25">
      <c r="A445" s="166"/>
      <c r="B445" s="166"/>
      <c r="C445" s="166"/>
      <c r="D445" s="166"/>
      <c r="E445" s="166"/>
      <c r="F445" s="166"/>
      <c r="G445" s="166"/>
      <c r="H445" s="166"/>
      <c r="I445" s="166"/>
      <c r="J445" s="166"/>
      <c r="K445" s="166"/>
      <c r="L445" s="166"/>
    </row>
    <row r="446" spans="1:12" ht="14.25">
      <c r="A446" s="166"/>
      <c r="B446" s="166"/>
      <c r="C446" s="166"/>
      <c r="D446" s="166"/>
      <c r="E446" s="166"/>
      <c r="F446" s="166"/>
      <c r="G446" s="166"/>
      <c r="H446" s="166"/>
      <c r="I446" s="166"/>
      <c r="J446" s="166"/>
      <c r="K446" s="166"/>
      <c r="L446" s="166"/>
    </row>
    <row r="447" spans="1:12" ht="14.25">
      <c r="A447" s="166"/>
      <c r="B447" s="166"/>
      <c r="C447" s="166"/>
      <c r="D447" s="166"/>
      <c r="E447" s="166"/>
      <c r="F447" s="166"/>
      <c r="G447" s="166"/>
      <c r="H447" s="166"/>
      <c r="I447" s="166"/>
      <c r="J447" s="166"/>
      <c r="K447" s="166"/>
      <c r="L447" s="166"/>
    </row>
    <row r="448" spans="1:12" ht="14.25">
      <c r="A448" s="166"/>
      <c r="B448" s="166"/>
      <c r="C448" s="166"/>
      <c r="D448" s="166"/>
      <c r="E448" s="166"/>
      <c r="F448" s="166"/>
      <c r="G448" s="166"/>
      <c r="H448" s="166"/>
      <c r="I448" s="166"/>
      <c r="J448" s="166"/>
      <c r="K448" s="166"/>
      <c r="L448" s="166"/>
    </row>
    <row r="449" spans="1:12" ht="14.25">
      <c r="A449" s="166"/>
      <c r="B449" s="166"/>
      <c r="C449" s="166"/>
      <c r="D449" s="166"/>
      <c r="E449" s="166"/>
      <c r="F449" s="166"/>
      <c r="G449" s="166"/>
      <c r="H449" s="166"/>
      <c r="I449" s="166"/>
      <c r="J449" s="166"/>
      <c r="K449" s="166"/>
      <c r="L449" s="166"/>
    </row>
    <row r="450" spans="1:12" ht="14.25">
      <c r="A450" s="166"/>
      <c r="B450" s="166"/>
      <c r="C450" s="166"/>
      <c r="D450" s="166"/>
      <c r="E450" s="166"/>
      <c r="F450" s="166"/>
      <c r="G450" s="166"/>
      <c r="H450" s="166"/>
      <c r="I450" s="166"/>
      <c r="J450" s="166"/>
      <c r="K450" s="166"/>
      <c r="L450" s="166"/>
    </row>
    <row r="451" spans="1:12" ht="14.25">
      <c r="A451" s="166"/>
      <c r="B451" s="166"/>
      <c r="C451" s="166"/>
      <c r="D451" s="166"/>
      <c r="E451" s="166"/>
      <c r="F451" s="166"/>
      <c r="G451" s="166"/>
      <c r="H451" s="166"/>
      <c r="I451" s="166"/>
      <c r="J451" s="166"/>
      <c r="K451" s="166"/>
      <c r="L451" s="166"/>
    </row>
    <row r="452" spans="1:12" ht="14.25">
      <c r="A452" s="166"/>
      <c r="B452" s="166"/>
      <c r="C452" s="166"/>
      <c r="D452" s="166"/>
      <c r="E452" s="166"/>
      <c r="F452" s="166"/>
      <c r="G452" s="166"/>
      <c r="H452" s="166"/>
      <c r="I452" s="166"/>
      <c r="J452" s="166"/>
      <c r="K452" s="166"/>
      <c r="L452" s="166"/>
    </row>
    <row r="453" spans="1:12" ht="14.25">
      <c r="A453" s="166"/>
      <c r="B453" s="166"/>
      <c r="C453" s="166"/>
      <c r="D453" s="166"/>
      <c r="E453" s="166"/>
      <c r="F453" s="166"/>
      <c r="G453" s="166"/>
      <c r="H453" s="166"/>
      <c r="I453" s="166"/>
      <c r="J453" s="166"/>
      <c r="K453" s="166"/>
      <c r="L453" s="166"/>
    </row>
    <row r="454" spans="1:12" ht="14.25">
      <c r="A454" s="166"/>
      <c r="B454" s="166"/>
      <c r="C454" s="166"/>
      <c r="D454" s="166"/>
      <c r="E454" s="166"/>
      <c r="F454" s="166"/>
      <c r="G454" s="166"/>
      <c r="H454" s="166"/>
      <c r="I454" s="166"/>
      <c r="J454" s="166"/>
      <c r="K454" s="166"/>
      <c r="L454" s="166"/>
    </row>
    <row r="455" spans="1:12" ht="14.25">
      <c r="A455" s="166"/>
      <c r="B455" s="166"/>
      <c r="C455" s="166"/>
      <c r="D455" s="166"/>
      <c r="E455" s="166"/>
      <c r="F455" s="166"/>
      <c r="G455" s="166"/>
      <c r="H455" s="166"/>
      <c r="I455" s="166"/>
      <c r="J455" s="166"/>
      <c r="K455" s="166"/>
      <c r="L455" s="166"/>
    </row>
    <row r="456" spans="1:12" ht="14.25">
      <c r="A456" s="166"/>
      <c r="B456" s="166"/>
      <c r="C456" s="166"/>
      <c r="D456" s="166"/>
      <c r="E456" s="166"/>
      <c r="F456" s="166"/>
      <c r="G456" s="166"/>
      <c r="H456" s="166"/>
      <c r="I456" s="166"/>
      <c r="J456" s="166"/>
      <c r="K456" s="166"/>
      <c r="L456" s="166"/>
    </row>
    <row r="457" spans="1:12" ht="14.25">
      <c r="A457" s="166"/>
      <c r="B457" s="166"/>
      <c r="C457" s="166"/>
      <c r="D457" s="166"/>
      <c r="E457" s="166"/>
      <c r="F457" s="166"/>
      <c r="G457" s="166"/>
      <c r="H457" s="166"/>
      <c r="I457" s="166"/>
      <c r="J457" s="166"/>
      <c r="K457" s="166"/>
      <c r="L457" s="166"/>
    </row>
    <row r="458" spans="1:12" ht="14.25">
      <c r="A458" s="166"/>
      <c r="B458" s="166"/>
      <c r="C458" s="166"/>
      <c r="D458" s="166"/>
      <c r="E458" s="166"/>
      <c r="F458" s="166"/>
      <c r="G458" s="166"/>
      <c r="H458" s="166"/>
      <c r="I458" s="166"/>
      <c r="J458" s="166"/>
      <c r="K458" s="166"/>
      <c r="L458" s="166"/>
    </row>
    <row r="459" spans="1:12" ht="14.25">
      <c r="A459" s="166"/>
      <c r="B459" s="166"/>
      <c r="C459" s="166"/>
      <c r="D459" s="166"/>
      <c r="E459" s="166"/>
      <c r="F459" s="166"/>
      <c r="G459" s="166"/>
      <c r="H459" s="166"/>
      <c r="I459" s="166"/>
      <c r="J459" s="166"/>
      <c r="K459" s="166"/>
      <c r="L459" s="166"/>
    </row>
    <row r="460" spans="1:12" ht="14.25">
      <c r="A460" s="166"/>
      <c r="B460" s="166"/>
      <c r="C460" s="166"/>
      <c r="D460" s="166"/>
      <c r="E460" s="166"/>
      <c r="F460" s="166"/>
      <c r="G460" s="166"/>
      <c r="H460" s="166"/>
      <c r="I460" s="166"/>
      <c r="J460" s="166"/>
      <c r="K460" s="166"/>
      <c r="L460" s="166"/>
    </row>
    <row r="461" spans="1:12" ht="14.25">
      <c r="A461" s="166"/>
      <c r="B461" s="166"/>
      <c r="C461" s="166"/>
      <c r="D461" s="166"/>
      <c r="E461" s="166"/>
      <c r="F461" s="166"/>
      <c r="G461" s="166"/>
      <c r="H461" s="166"/>
      <c r="I461" s="166"/>
      <c r="J461" s="166"/>
      <c r="K461" s="166"/>
      <c r="L461" s="166"/>
    </row>
    <row r="462" spans="1:12" ht="14.25">
      <c r="A462" s="166"/>
      <c r="B462" s="166"/>
      <c r="C462" s="166"/>
      <c r="D462" s="166"/>
      <c r="E462" s="166"/>
      <c r="F462" s="166"/>
      <c r="G462" s="166"/>
      <c r="H462" s="166"/>
      <c r="I462" s="166"/>
      <c r="J462" s="166"/>
      <c r="K462" s="166"/>
      <c r="L462" s="166"/>
    </row>
    <row r="463" spans="1:12" ht="14.25">
      <c r="A463" s="166"/>
      <c r="B463" s="166"/>
      <c r="C463" s="166"/>
      <c r="D463" s="166"/>
      <c r="E463" s="166"/>
      <c r="F463" s="166"/>
      <c r="G463" s="166"/>
      <c r="H463" s="166"/>
      <c r="I463" s="166"/>
      <c r="J463" s="166"/>
      <c r="K463" s="166"/>
      <c r="L463" s="166"/>
    </row>
    <row r="464" spans="1:12" ht="14.25">
      <c r="A464" s="166"/>
      <c r="B464" s="166"/>
      <c r="C464" s="166"/>
      <c r="D464" s="166"/>
      <c r="E464" s="166"/>
      <c r="F464" s="166"/>
      <c r="G464" s="166"/>
      <c r="H464" s="166"/>
      <c r="I464" s="166"/>
      <c r="J464" s="166"/>
      <c r="K464" s="166"/>
      <c r="L464" s="166"/>
    </row>
    <row r="465" spans="1:12" ht="14.25">
      <c r="A465" s="166"/>
      <c r="B465" s="166"/>
      <c r="C465" s="166"/>
      <c r="D465" s="166"/>
      <c r="E465" s="166"/>
      <c r="F465" s="166"/>
      <c r="G465" s="166"/>
      <c r="H465" s="166"/>
      <c r="I465" s="166"/>
      <c r="J465" s="166"/>
      <c r="K465" s="166"/>
      <c r="L465" s="166"/>
    </row>
    <row r="466" spans="1:12" ht="14.25">
      <c r="A466" s="166"/>
      <c r="B466" s="166"/>
      <c r="C466" s="166"/>
      <c r="D466" s="166"/>
      <c r="E466" s="166"/>
      <c r="F466" s="166"/>
      <c r="G466" s="166"/>
      <c r="H466" s="166"/>
      <c r="I466" s="166"/>
      <c r="J466" s="166"/>
      <c r="K466" s="166"/>
      <c r="L466" s="166"/>
    </row>
    <row r="467" spans="1:12" ht="14.25">
      <c r="A467" s="166"/>
      <c r="B467" s="166"/>
      <c r="C467" s="166"/>
      <c r="D467" s="166"/>
      <c r="E467" s="166"/>
      <c r="F467" s="166"/>
      <c r="G467" s="166"/>
      <c r="H467" s="166"/>
      <c r="I467" s="166"/>
      <c r="J467" s="166"/>
      <c r="K467" s="166"/>
      <c r="L467" s="166"/>
    </row>
    <row r="468" spans="1:12" ht="14.25">
      <c r="A468" s="166"/>
      <c r="B468" s="166"/>
      <c r="C468" s="166"/>
      <c r="D468" s="166"/>
      <c r="E468" s="166"/>
      <c r="F468" s="166"/>
      <c r="G468" s="166"/>
      <c r="H468" s="166"/>
      <c r="I468" s="166"/>
      <c r="J468" s="166"/>
      <c r="K468" s="166"/>
      <c r="L468" s="166"/>
    </row>
    <row r="469" spans="1:12" ht="14.25">
      <c r="A469" s="166"/>
      <c r="B469" s="166"/>
      <c r="C469" s="166"/>
      <c r="D469" s="166"/>
      <c r="E469" s="166"/>
      <c r="F469" s="166"/>
      <c r="G469" s="166"/>
      <c r="H469" s="166"/>
      <c r="I469" s="166"/>
      <c r="J469" s="166"/>
      <c r="K469" s="166"/>
      <c r="L469" s="166"/>
    </row>
    <row r="470" spans="1:12" ht="14.25">
      <c r="A470" s="166"/>
      <c r="B470" s="166"/>
      <c r="C470" s="166"/>
      <c r="D470" s="166"/>
      <c r="E470" s="166"/>
      <c r="F470" s="166"/>
      <c r="G470" s="166"/>
      <c r="H470" s="166"/>
      <c r="I470" s="166"/>
      <c r="J470" s="166"/>
      <c r="K470" s="166"/>
      <c r="L470" s="166"/>
    </row>
    <row r="471" spans="1:12" ht="14.25">
      <c r="A471" s="166"/>
      <c r="B471" s="166"/>
      <c r="C471" s="166"/>
      <c r="D471" s="166"/>
      <c r="E471" s="166"/>
      <c r="F471" s="166"/>
      <c r="G471" s="166"/>
      <c r="H471" s="166"/>
      <c r="I471" s="166"/>
      <c r="J471" s="166"/>
      <c r="K471" s="166"/>
      <c r="L471" s="166"/>
    </row>
    <row r="472" spans="1:12" ht="14.25">
      <c r="A472" s="166"/>
      <c r="B472" s="166"/>
      <c r="C472" s="166"/>
      <c r="D472" s="166"/>
      <c r="E472" s="166"/>
      <c r="F472" s="166"/>
      <c r="G472" s="166"/>
      <c r="H472" s="166"/>
      <c r="I472" s="166"/>
      <c r="J472" s="166"/>
      <c r="K472" s="166"/>
      <c r="L472" s="166"/>
    </row>
    <row r="473" spans="1:12" ht="14.25">
      <c r="A473" s="166"/>
      <c r="B473" s="166"/>
      <c r="C473" s="166"/>
      <c r="D473" s="166"/>
      <c r="E473" s="166"/>
      <c r="F473" s="166"/>
      <c r="G473" s="166"/>
      <c r="H473" s="166"/>
      <c r="I473" s="166"/>
      <c r="J473" s="166"/>
      <c r="K473" s="166"/>
      <c r="L473" s="166"/>
    </row>
    <row r="474" spans="1:12" ht="14.25">
      <c r="A474" s="166"/>
      <c r="B474" s="166"/>
      <c r="C474" s="166"/>
      <c r="D474" s="166"/>
      <c r="E474" s="166"/>
      <c r="F474" s="166"/>
      <c r="G474" s="166"/>
      <c r="H474" s="166"/>
      <c r="I474" s="166"/>
      <c r="J474" s="166"/>
      <c r="K474" s="166"/>
      <c r="L474" s="166"/>
    </row>
    <row r="475" spans="1:12" ht="14.25">
      <c r="A475" s="166"/>
      <c r="B475" s="166"/>
      <c r="C475" s="166"/>
      <c r="D475" s="166"/>
      <c r="E475" s="166"/>
      <c r="F475" s="166"/>
      <c r="G475" s="166"/>
      <c r="H475" s="166"/>
      <c r="I475" s="166"/>
      <c r="J475" s="166"/>
      <c r="K475" s="166"/>
      <c r="L475" s="166"/>
    </row>
    <row r="476" spans="1:12" ht="14.25">
      <c r="A476" s="166"/>
      <c r="B476" s="166"/>
      <c r="C476" s="166"/>
      <c r="D476" s="166"/>
      <c r="E476" s="166"/>
      <c r="F476" s="166"/>
      <c r="G476" s="166"/>
      <c r="H476" s="166"/>
      <c r="I476" s="166"/>
      <c r="J476" s="166"/>
      <c r="K476" s="166"/>
      <c r="L476" s="166"/>
    </row>
    <row r="477" spans="1:12" ht="14.25">
      <c r="A477" s="166"/>
      <c r="B477" s="166"/>
      <c r="C477" s="166"/>
      <c r="D477" s="166"/>
      <c r="E477" s="166"/>
      <c r="F477" s="166"/>
      <c r="G477" s="166"/>
      <c r="H477" s="166"/>
      <c r="I477" s="166"/>
      <c r="J477" s="166"/>
      <c r="K477" s="166"/>
      <c r="L477" s="166"/>
    </row>
    <row r="478" spans="1:12" ht="14.25">
      <c r="A478" s="166"/>
      <c r="B478" s="166"/>
      <c r="C478" s="166"/>
      <c r="D478" s="166"/>
      <c r="E478" s="166"/>
      <c r="F478" s="166"/>
      <c r="G478" s="166"/>
      <c r="H478" s="166"/>
      <c r="I478" s="166"/>
      <c r="J478" s="166"/>
      <c r="K478" s="166"/>
      <c r="L478" s="166"/>
    </row>
    <row r="479" spans="1:12" ht="14.25">
      <c r="A479" s="166"/>
      <c r="B479" s="166"/>
      <c r="C479" s="166"/>
      <c r="D479" s="166"/>
      <c r="E479" s="166"/>
      <c r="F479" s="166"/>
      <c r="G479" s="166"/>
      <c r="H479" s="166"/>
      <c r="I479" s="166"/>
      <c r="J479" s="166"/>
      <c r="K479" s="166"/>
      <c r="L479" s="166"/>
    </row>
    <row r="480" spans="1:12" ht="14.25">
      <c r="A480" s="166"/>
      <c r="B480" s="166"/>
      <c r="C480" s="166"/>
      <c r="D480" s="166"/>
      <c r="E480" s="166"/>
      <c r="F480" s="166"/>
      <c r="G480" s="166"/>
      <c r="H480" s="166"/>
      <c r="I480" s="166"/>
      <c r="J480" s="166"/>
      <c r="K480" s="166"/>
      <c r="L480" s="166"/>
    </row>
    <row r="481" spans="1:12" ht="14.25">
      <c r="A481" s="166"/>
      <c r="B481" s="166"/>
      <c r="C481" s="166"/>
      <c r="D481" s="166"/>
      <c r="E481" s="166"/>
      <c r="F481" s="166"/>
      <c r="G481" s="166"/>
      <c r="H481" s="166"/>
      <c r="I481" s="166"/>
      <c r="J481" s="166"/>
      <c r="K481" s="166"/>
      <c r="L481" s="166"/>
    </row>
    <row r="482" spans="1:12" ht="14.25">
      <c r="A482" s="166"/>
      <c r="B482" s="166"/>
      <c r="C482" s="166"/>
      <c r="D482" s="166"/>
      <c r="E482" s="166"/>
      <c r="F482" s="166"/>
      <c r="G482" s="166"/>
      <c r="H482" s="166"/>
      <c r="I482" s="166"/>
      <c r="J482" s="166"/>
      <c r="K482" s="166"/>
      <c r="L482" s="166"/>
    </row>
    <row r="483" spans="1:12" ht="14.25">
      <c r="A483" s="166"/>
      <c r="B483" s="166"/>
      <c r="C483" s="166"/>
      <c r="D483" s="166"/>
      <c r="E483" s="166"/>
      <c r="F483" s="166"/>
      <c r="G483" s="166"/>
      <c r="H483" s="166"/>
      <c r="I483" s="166"/>
      <c r="J483" s="166"/>
      <c r="K483" s="166"/>
      <c r="L483" s="166"/>
    </row>
    <row r="484" spans="1:12" ht="14.25">
      <c r="A484" s="166"/>
      <c r="B484" s="166"/>
      <c r="C484" s="166"/>
      <c r="D484" s="166"/>
      <c r="E484" s="166"/>
      <c r="F484" s="166"/>
      <c r="G484" s="166"/>
      <c r="H484" s="166"/>
      <c r="I484" s="166"/>
      <c r="J484" s="166"/>
      <c r="K484" s="166"/>
      <c r="L484" s="166"/>
    </row>
    <row r="485" spans="1:12" ht="14.25">
      <c r="A485" s="166"/>
      <c r="B485" s="166"/>
      <c r="C485" s="166"/>
      <c r="D485" s="166"/>
      <c r="E485" s="166"/>
      <c r="F485" s="166"/>
      <c r="G485" s="166"/>
      <c r="H485" s="166"/>
      <c r="I485" s="166"/>
      <c r="J485" s="166"/>
      <c r="K485" s="166"/>
      <c r="L485" s="166"/>
    </row>
    <row r="486" spans="1:12" ht="14.25">
      <c r="A486" s="166"/>
      <c r="B486" s="166"/>
      <c r="C486" s="166"/>
      <c r="D486" s="166"/>
      <c r="E486" s="166"/>
      <c r="F486" s="166"/>
      <c r="G486" s="166"/>
      <c r="H486" s="166"/>
      <c r="I486" s="166"/>
      <c r="J486" s="166"/>
      <c r="K486" s="166"/>
      <c r="L486" s="166"/>
    </row>
    <row r="487" spans="1:12" ht="14.25">
      <c r="A487" s="166"/>
      <c r="B487" s="166"/>
      <c r="C487" s="166"/>
      <c r="D487" s="166"/>
      <c r="E487" s="166"/>
      <c r="F487" s="166"/>
      <c r="G487" s="166"/>
      <c r="H487" s="166"/>
      <c r="I487" s="166"/>
      <c r="J487" s="166"/>
      <c r="K487" s="166"/>
      <c r="L487" s="166"/>
    </row>
    <row r="488" spans="1:12" ht="14.25">
      <c r="A488" s="166"/>
      <c r="B488" s="166"/>
      <c r="C488" s="166"/>
      <c r="D488" s="166"/>
      <c r="E488" s="166"/>
      <c r="F488" s="166"/>
      <c r="G488" s="166"/>
      <c r="H488" s="166"/>
      <c r="I488" s="166"/>
      <c r="J488" s="166"/>
      <c r="K488" s="166"/>
      <c r="L488" s="166"/>
    </row>
    <row r="489" spans="1:12" ht="14.25">
      <c r="A489" s="166"/>
      <c r="B489" s="166"/>
      <c r="C489" s="166"/>
      <c r="D489" s="166"/>
      <c r="E489" s="166"/>
      <c r="F489" s="166"/>
      <c r="G489" s="166"/>
      <c r="H489" s="166"/>
      <c r="I489" s="166"/>
      <c r="J489" s="166"/>
      <c r="K489" s="166"/>
      <c r="L489" s="166"/>
    </row>
    <row r="490" spans="1:12" ht="14.25">
      <c r="A490" s="166"/>
      <c r="B490" s="166"/>
      <c r="C490" s="166"/>
      <c r="D490" s="166"/>
      <c r="E490" s="166"/>
      <c r="F490" s="166"/>
      <c r="G490" s="166"/>
      <c r="H490" s="166"/>
      <c r="I490" s="166"/>
      <c r="J490" s="166"/>
      <c r="K490" s="166"/>
      <c r="L490" s="166"/>
    </row>
    <row r="491" spans="1:12" ht="14.25">
      <c r="A491" s="166"/>
      <c r="B491" s="166"/>
      <c r="C491" s="166"/>
      <c r="D491" s="166"/>
      <c r="E491" s="166"/>
      <c r="F491" s="166"/>
      <c r="G491" s="166"/>
      <c r="H491" s="166"/>
      <c r="I491" s="166"/>
      <c r="J491" s="166"/>
      <c r="K491" s="166"/>
      <c r="L491" s="166"/>
    </row>
    <row r="492" spans="1:12" ht="14.25">
      <c r="A492" s="166"/>
      <c r="B492" s="166"/>
      <c r="C492" s="166"/>
      <c r="D492" s="166"/>
      <c r="E492" s="166"/>
      <c r="F492" s="166"/>
      <c r="G492" s="166"/>
      <c r="H492" s="166"/>
      <c r="I492" s="166"/>
      <c r="J492" s="166"/>
      <c r="K492" s="166"/>
      <c r="L492" s="166"/>
    </row>
    <row r="493" spans="1:12" ht="14.25">
      <c r="A493" s="166"/>
      <c r="B493" s="166"/>
      <c r="C493" s="166"/>
      <c r="D493" s="166"/>
      <c r="E493" s="166"/>
      <c r="F493" s="166"/>
      <c r="G493" s="166"/>
      <c r="H493" s="166"/>
      <c r="I493" s="166"/>
      <c r="J493" s="166"/>
      <c r="K493" s="166"/>
      <c r="L493" s="166"/>
    </row>
    <row r="494" spans="1:12" ht="14.25">
      <c r="A494" s="166"/>
      <c r="B494" s="166"/>
      <c r="C494" s="166"/>
      <c r="D494" s="166"/>
      <c r="E494" s="166"/>
      <c r="F494" s="166"/>
      <c r="G494" s="166"/>
      <c r="H494" s="166"/>
      <c r="I494" s="166"/>
      <c r="J494" s="166"/>
      <c r="K494" s="166"/>
      <c r="L494" s="166"/>
    </row>
    <row r="495" spans="1:12" ht="14.25">
      <c r="A495" s="166"/>
      <c r="B495" s="166"/>
      <c r="C495" s="166"/>
      <c r="D495" s="166"/>
      <c r="E495" s="166"/>
      <c r="F495" s="166"/>
      <c r="G495" s="166"/>
      <c r="H495" s="166"/>
      <c r="I495" s="166"/>
      <c r="J495" s="166"/>
      <c r="K495" s="166"/>
      <c r="L495" s="166"/>
    </row>
    <row r="496" spans="1:12" ht="14.25">
      <c r="A496" s="166"/>
      <c r="B496" s="166"/>
      <c r="C496" s="166"/>
      <c r="D496" s="166"/>
      <c r="E496" s="166"/>
      <c r="F496" s="166"/>
      <c r="G496" s="166"/>
      <c r="H496" s="166"/>
      <c r="I496" s="166"/>
      <c r="J496" s="166"/>
      <c r="K496" s="166"/>
      <c r="L496" s="166"/>
    </row>
    <row r="497" spans="1:12" ht="14.25">
      <c r="A497" s="166"/>
      <c r="B497" s="166"/>
      <c r="C497" s="166"/>
      <c r="D497" s="166"/>
      <c r="E497" s="166"/>
      <c r="F497" s="166"/>
      <c r="G497" s="166"/>
      <c r="H497" s="166"/>
      <c r="I497" s="166"/>
      <c r="J497" s="166"/>
      <c r="K497" s="166"/>
      <c r="L497" s="166"/>
    </row>
    <row r="498" spans="1:12" ht="14.25">
      <c r="A498" s="166"/>
      <c r="B498" s="166"/>
      <c r="C498" s="166"/>
      <c r="D498" s="166"/>
      <c r="E498" s="166"/>
      <c r="F498" s="166"/>
      <c r="G498" s="166"/>
      <c r="H498" s="166"/>
      <c r="I498" s="166"/>
      <c r="J498" s="166"/>
      <c r="K498" s="166"/>
      <c r="L498" s="166"/>
    </row>
    <row r="499" spans="1:12" ht="14.25">
      <c r="A499" s="166"/>
      <c r="B499" s="166"/>
      <c r="C499" s="166"/>
      <c r="D499" s="166"/>
      <c r="E499" s="166"/>
      <c r="F499" s="166"/>
      <c r="G499" s="166"/>
      <c r="H499" s="166"/>
      <c r="I499" s="166"/>
      <c r="J499" s="166"/>
      <c r="K499" s="166"/>
      <c r="L499" s="166"/>
    </row>
    <row r="500" spans="1:12" ht="14.25">
      <c r="A500" s="166"/>
      <c r="B500" s="166"/>
      <c r="C500" s="166"/>
      <c r="D500" s="166"/>
      <c r="E500" s="166"/>
      <c r="F500" s="166"/>
      <c r="G500" s="166"/>
      <c r="H500" s="166"/>
      <c r="I500" s="166"/>
      <c r="J500" s="166"/>
      <c r="K500" s="166"/>
      <c r="L500" s="166"/>
    </row>
    <row r="501" spans="1:12" ht="14.25">
      <c r="A501" s="166"/>
      <c r="B501" s="166"/>
      <c r="C501" s="166"/>
      <c r="D501" s="166"/>
      <c r="E501" s="166"/>
      <c r="F501" s="166"/>
      <c r="G501" s="166"/>
      <c r="H501" s="166"/>
      <c r="I501" s="166"/>
      <c r="J501" s="166"/>
      <c r="K501" s="166"/>
      <c r="L501" s="166"/>
    </row>
    <row r="502" spans="1:12" ht="14.25">
      <c r="A502" s="166"/>
      <c r="B502" s="166"/>
      <c r="C502" s="166"/>
      <c r="D502" s="166"/>
      <c r="E502" s="166"/>
      <c r="F502" s="166"/>
      <c r="G502" s="166"/>
      <c r="H502" s="166"/>
      <c r="I502" s="166"/>
      <c r="J502" s="166"/>
      <c r="K502" s="166"/>
      <c r="L502" s="166"/>
    </row>
    <row r="503" spans="1:12" ht="14.25">
      <c r="A503" s="166"/>
      <c r="B503" s="166"/>
      <c r="C503" s="166"/>
      <c r="D503" s="166"/>
      <c r="E503" s="166"/>
      <c r="F503" s="166"/>
      <c r="G503" s="166"/>
      <c r="H503" s="166"/>
      <c r="I503" s="166"/>
      <c r="J503" s="166"/>
      <c r="K503" s="166"/>
      <c r="L503" s="166"/>
    </row>
    <row r="504" spans="1:12" ht="14.25">
      <c r="A504" s="166"/>
      <c r="B504" s="166"/>
      <c r="C504" s="166"/>
      <c r="D504" s="166"/>
      <c r="E504" s="166"/>
      <c r="F504" s="166"/>
      <c r="G504" s="166"/>
      <c r="H504" s="166"/>
      <c r="I504" s="166"/>
      <c r="J504" s="166"/>
      <c r="K504" s="166"/>
      <c r="L504" s="166"/>
    </row>
    <row r="505" spans="1:12" ht="14.25">
      <c r="A505" s="166"/>
      <c r="B505" s="166"/>
      <c r="C505" s="166"/>
      <c r="D505" s="166"/>
      <c r="E505" s="166"/>
      <c r="F505" s="166"/>
      <c r="G505" s="166"/>
      <c r="H505" s="166"/>
      <c r="I505" s="166"/>
      <c r="J505" s="166"/>
      <c r="K505" s="166"/>
      <c r="L505" s="166"/>
    </row>
    <row r="506" spans="1:12" ht="14.25">
      <c r="A506" s="166"/>
      <c r="B506" s="166"/>
      <c r="C506" s="166"/>
      <c r="D506" s="166"/>
      <c r="E506" s="166"/>
      <c r="F506" s="166"/>
      <c r="G506" s="166"/>
      <c r="H506" s="166"/>
      <c r="I506" s="166"/>
      <c r="J506" s="166"/>
      <c r="K506" s="166"/>
      <c r="L506" s="166"/>
    </row>
    <row r="507" spans="1:12" ht="14.25">
      <c r="A507" s="166"/>
      <c r="B507" s="166"/>
      <c r="C507" s="166"/>
      <c r="D507" s="166"/>
      <c r="E507" s="166"/>
      <c r="F507" s="166"/>
      <c r="G507" s="166"/>
      <c r="H507" s="166"/>
      <c r="I507" s="166"/>
      <c r="J507" s="166"/>
      <c r="K507" s="166"/>
      <c r="L507" s="166"/>
    </row>
    <row r="508" spans="1:12" ht="14.25">
      <c r="A508" s="166"/>
      <c r="B508" s="166"/>
      <c r="C508" s="166"/>
      <c r="D508" s="166"/>
      <c r="E508" s="166"/>
      <c r="F508" s="166"/>
      <c r="G508" s="166"/>
      <c r="H508" s="166"/>
      <c r="I508" s="166"/>
      <c r="J508" s="166"/>
      <c r="K508" s="166"/>
      <c r="L508" s="166"/>
    </row>
    <row r="509" spans="1:12" ht="14.25">
      <c r="A509" s="166"/>
      <c r="B509" s="166"/>
      <c r="C509" s="166"/>
      <c r="D509" s="166"/>
      <c r="E509" s="166"/>
      <c r="F509" s="166"/>
      <c r="G509" s="166"/>
      <c r="H509" s="166"/>
      <c r="I509" s="166"/>
      <c r="J509" s="166"/>
      <c r="K509" s="166"/>
      <c r="L509" s="166"/>
    </row>
    <row r="510" spans="1:12" ht="14.25">
      <c r="A510" s="166"/>
      <c r="B510" s="166"/>
      <c r="C510" s="166"/>
      <c r="D510" s="166"/>
      <c r="E510" s="166"/>
      <c r="F510" s="166"/>
      <c r="G510" s="166"/>
      <c r="H510" s="166"/>
      <c r="I510" s="166"/>
      <c r="J510" s="166"/>
      <c r="K510" s="166"/>
      <c r="L510" s="166"/>
    </row>
    <row r="511" spans="1:12" ht="14.25">
      <c r="A511" s="166"/>
      <c r="B511" s="166"/>
      <c r="C511" s="166"/>
      <c r="D511" s="166"/>
      <c r="E511" s="166"/>
      <c r="F511" s="166"/>
      <c r="G511" s="166"/>
      <c r="H511" s="166"/>
      <c r="I511" s="166"/>
      <c r="J511" s="166"/>
      <c r="K511" s="166"/>
      <c r="L511" s="166"/>
    </row>
    <row r="512" spans="1:12" ht="14.25">
      <c r="A512" s="166"/>
      <c r="B512" s="166"/>
      <c r="C512" s="166"/>
      <c r="D512" s="166"/>
      <c r="E512" s="166"/>
      <c r="F512" s="166"/>
      <c r="G512" s="166"/>
      <c r="H512" s="166"/>
      <c r="I512" s="166"/>
      <c r="J512" s="166"/>
      <c r="K512" s="166"/>
      <c r="L512" s="166"/>
    </row>
    <row r="513" spans="1:12" ht="14.25">
      <c r="A513" s="166"/>
      <c r="B513" s="166"/>
      <c r="C513" s="166"/>
      <c r="D513" s="166"/>
      <c r="E513" s="166"/>
      <c r="F513" s="166"/>
      <c r="G513" s="166"/>
      <c r="H513" s="166"/>
      <c r="I513" s="166"/>
      <c r="J513" s="166"/>
      <c r="K513" s="166"/>
      <c r="L513" s="166"/>
    </row>
    <row r="514" spans="1:12" ht="14.25">
      <c r="A514" s="166"/>
      <c r="B514" s="166"/>
      <c r="C514" s="166"/>
      <c r="D514" s="166"/>
      <c r="E514" s="166"/>
      <c r="F514" s="166"/>
      <c r="G514" s="166"/>
      <c r="H514" s="166"/>
      <c r="I514" s="166"/>
      <c r="J514" s="166"/>
      <c r="K514" s="166"/>
      <c r="L514" s="166"/>
    </row>
    <row r="515" spans="1:12" ht="14.25">
      <c r="A515" s="166"/>
      <c r="B515" s="166"/>
      <c r="C515" s="166"/>
      <c r="D515" s="166"/>
      <c r="E515" s="166"/>
      <c r="F515" s="166"/>
      <c r="G515" s="166"/>
      <c r="H515" s="166"/>
      <c r="I515" s="166"/>
      <c r="J515" s="166"/>
      <c r="K515" s="166"/>
      <c r="L515" s="166"/>
    </row>
    <row r="516" spans="1:12" ht="14.25">
      <c r="A516" s="166"/>
      <c r="B516" s="166"/>
      <c r="C516" s="166"/>
      <c r="D516" s="166"/>
      <c r="E516" s="166"/>
      <c r="F516" s="166"/>
      <c r="G516" s="166"/>
      <c r="H516" s="166"/>
      <c r="I516" s="166"/>
      <c r="J516" s="166"/>
      <c r="K516" s="166"/>
      <c r="L516" s="166"/>
    </row>
    <row r="517" spans="1:12" ht="14.25">
      <c r="A517" s="166"/>
      <c r="B517" s="166"/>
      <c r="C517" s="166"/>
      <c r="D517" s="166"/>
      <c r="E517" s="166"/>
      <c r="F517" s="166"/>
      <c r="G517" s="166"/>
      <c r="H517" s="166"/>
      <c r="I517" s="166"/>
      <c r="J517" s="166"/>
      <c r="K517" s="166"/>
      <c r="L517" s="166"/>
    </row>
    <row r="518" spans="1:12" ht="14.25">
      <c r="A518" s="166"/>
      <c r="B518" s="166"/>
      <c r="C518" s="166"/>
      <c r="D518" s="166"/>
      <c r="E518" s="166"/>
      <c r="F518" s="166"/>
      <c r="G518" s="166"/>
      <c r="H518" s="166"/>
      <c r="I518" s="166"/>
      <c r="J518" s="166"/>
      <c r="K518" s="166"/>
      <c r="L518" s="166"/>
    </row>
    <row r="519" spans="1:12" ht="14.25">
      <c r="A519" s="166"/>
      <c r="B519" s="166"/>
      <c r="C519" s="166"/>
      <c r="D519" s="166"/>
      <c r="E519" s="166"/>
      <c r="F519" s="166"/>
      <c r="G519" s="166"/>
      <c r="H519" s="166"/>
      <c r="I519" s="166"/>
      <c r="J519" s="166"/>
      <c r="K519" s="166"/>
      <c r="L519" s="166"/>
    </row>
    <row r="520" spans="1:12" ht="14.25">
      <c r="A520" s="166"/>
      <c r="B520" s="166"/>
      <c r="C520" s="166"/>
      <c r="D520" s="166"/>
      <c r="E520" s="166"/>
      <c r="F520" s="166"/>
      <c r="G520" s="166"/>
      <c r="H520" s="166"/>
      <c r="I520" s="166"/>
      <c r="J520" s="166"/>
      <c r="K520" s="166"/>
      <c r="L520" s="166"/>
    </row>
    <row r="521" spans="1:12" ht="14.25">
      <c r="A521" s="166"/>
      <c r="B521" s="166"/>
      <c r="C521" s="166"/>
      <c r="D521" s="166"/>
      <c r="E521" s="166"/>
      <c r="F521" s="166"/>
      <c r="G521" s="166"/>
      <c r="H521" s="166"/>
      <c r="I521" s="166"/>
      <c r="J521" s="166"/>
      <c r="K521" s="166"/>
      <c r="L521" s="166"/>
    </row>
    <row r="522" spans="1:12" ht="14.25">
      <c r="A522" s="166"/>
      <c r="B522" s="166"/>
      <c r="C522" s="166"/>
      <c r="D522" s="166"/>
      <c r="E522" s="166"/>
      <c r="F522" s="166"/>
      <c r="G522" s="166"/>
      <c r="H522" s="166"/>
      <c r="I522" s="166"/>
      <c r="J522" s="166"/>
      <c r="K522" s="166"/>
      <c r="L522" s="166"/>
    </row>
    <row r="523" spans="1:12" ht="14.25">
      <c r="A523" s="166"/>
      <c r="B523" s="166"/>
      <c r="C523" s="166"/>
      <c r="D523" s="166"/>
      <c r="E523" s="166"/>
      <c r="F523" s="166"/>
      <c r="G523" s="166"/>
      <c r="H523" s="166"/>
      <c r="I523" s="166"/>
      <c r="J523" s="166"/>
      <c r="K523" s="166"/>
      <c r="L523" s="166"/>
    </row>
    <row r="524" spans="1:12" ht="14.25">
      <c r="A524" s="166"/>
      <c r="B524" s="166"/>
      <c r="C524" s="166"/>
      <c r="D524" s="166"/>
      <c r="E524" s="166"/>
      <c r="F524" s="166"/>
      <c r="G524" s="166"/>
      <c r="H524" s="166"/>
      <c r="I524" s="166"/>
      <c r="J524" s="166"/>
      <c r="K524" s="166"/>
      <c r="L524" s="166"/>
    </row>
    <row r="525" spans="1:12" ht="14.25">
      <c r="A525" s="166"/>
      <c r="B525" s="166"/>
      <c r="C525" s="166"/>
      <c r="D525" s="166"/>
      <c r="E525" s="166"/>
      <c r="F525" s="166"/>
      <c r="G525" s="166"/>
      <c r="H525" s="166"/>
      <c r="I525" s="166"/>
      <c r="J525" s="166"/>
      <c r="K525" s="166"/>
      <c r="L525" s="166"/>
    </row>
    <row r="526" spans="1:12" ht="14.25">
      <c r="A526" s="166"/>
      <c r="B526" s="166"/>
      <c r="C526" s="166"/>
      <c r="D526" s="166"/>
      <c r="E526" s="166"/>
      <c r="F526" s="166"/>
      <c r="G526" s="166"/>
      <c r="H526" s="166"/>
      <c r="I526" s="166"/>
      <c r="J526" s="166"/>
      <c r="K526" s="166"/>
      <c r="L526" s="166"/>
    </row>
    <row r="527" spans="1:12" ht="14.25">
      <c r="A527" s="166"/>
      <c r="B527" s="166"/>
      <c r="C527" s="166"/>
      <c r="D527" s="166"/>
      <c r="E527" s="166"/>
      <c r="F527" s="166"/>
      <c r="G527" s="166"/>
      <c r="H527" s="166"/>
      <c r="I527" s="166"/>
      <c r="J527" s="166"/>
      <c r="K527" s="166"/>
      <c r="L527" s="166"/>
    </row>
    <row r="528" spans="1:12" ht="14.25">
      <c r="A528" s="166"/>
      <c r="B528" s="166"/>
      <c r="C528" s="166"/>
      <c r="D528" s="166"/>
      <c r="E528" s="166"/>
      <c r="F528" s="166"/>
      <c r="G528" s="166"/>
      <c r="H528" s="166"/>
      <c r="I528" s="166"/>
      <c r="J528" s="166"/>
      <c r="K528" s="166"/>
      <c r="L528" s="166"/>
    </row>
    <row r="529" spans="1:12" ht="14.25">
      <c r="A529" s="166"/>
      <c r="B529" s="166"/>
      <c r="C529" s="166"/>
      <c r="D529" s="166"/>
      <c r="E529" s="166"/>
      <c r="F529" s="166"/>
      <c r="G529" s="166"/>
      <c r="H529" s="166"/>
      <c r="I529" s="166"/>
      <c r="J529" s="166"/>
      <c r="K529" s="166"/>
      <c r="L529" s="166"/>
    </row>
    <row r="530" spans="1:12" ht="14.25">
      <c r="A530" s="166"/>
      <c r="B530" s="166"/>
      <c r="C530" s="166"/>
      <c r="D530" s="166"/>
      <c r="E530" s="166"/>
      <c r="F530" s="166"/>
      <c r="G530" s="166"/>
      <c r="H530" s="166"/>
      <c r="I530" s="166"/>
      <c r="J530" s="166"/>
      <c r="K530" s="166"/>
      <c r="L530" s="166"/>
    </row>
    <row r="531" spans="1:12" ht="14.25">
      <c r="A531" s="166"/>
      <c r="B531" s="166"/>
      <c r="C531" s="166"/>
      <c r="D531" s="166"/>
      <c r="E531" s="166"/>
      <c r="F531" s="166"/>
      <c r="G531" s="166"/>
      <c r="H531" s="166"/>
      <c r="I531" s="166"/>
      <c r="J531" s="166"/>
      <c r="K531" s="166"/>
      <c r="L531" s="166"/>
    </row>
    <row r="532" spans="1:12" ht="14.25">
      <c r="A532" s="166"/>
      <c r="B532" s="166"/>
      <c r="C532" s="166"/>
      <c r="D532" s="166"/>
      <c r="E532" s="166"/>
      <c r="F532" s="166"/>
      <c r="G532" s="166"/>
      <c r="H532" s="166"/>
      <c r="I532" s="166"/>
      <c r="J532" s="166"/>
      <c r="K532" s="166"/>
      <c r="L532" s="166"/>
    </row>
    <row r="533" spans="1:12" ht="14.25">
      <c r="A533" s="166"/>
      <c r="B533" s="166"/>
      <c r="C533" s="166"/>
      <c r="D533" s="166"/>
      <c r="E533" s="166"/>
      <c r="F533" s="166"/>
      <c r="G533" s="166"/>
      <c r="H533" s="166"/>
      <c r="I533" s="166"/>
      <c r="J533" s="166"/>
      <c r="K533" s="166"/>
      <c r="L533" s="166"/>
    </row>
    <row r="534" spans="1:12" ht="14.25">
      <c r="A534" s="166"/>
      <c r="B534" s="166"/>
      <c r="C534" s="166"/>
      <c r="D534" s="166"/>
      <c r="E534" s="166"/>
      <c r="F534" s="166"/>
      <c r="G534" s="166"/>
      <c r="H534" s="166"/>
      <c r="I534" s="166"/>
      <c r="J534" s="166"/>
      <c r="K534" s="166"/>
      <c r="L534" s="166"/>
    </row>
  </sheetData>
  <mergeCells count="13">
    <mergeCell ref="A1:L1"/>
    <mergeCell ref="A2:L2"/>
    <mergeCell ref="A3:L3"/>
    <mergeCell ref="A4:L4"/>
    <mergeCell ref="A6:L6"/>
    <mergeCell ref="A9:L9"/>
    <mergeCell ref="A11:L11"/>
    <mergeCell ref="D35:F36"/>
    <mergeCell ref="I35:K36"/>
    <mergeCell ref="D37:F37"/>
    <mergeCell ref="I37:K37"/>
    <mergeCell ref="A44:L44"/>
    <mergeCell ref="B58:K58"/>
  </mergeCells>
  <printOptions/>
  <pageMargins left="0.75" right="0.55" top="0.68" bottom="0.7" header="0.5" footer="0.5"/>
  <pageSetup fitToHeight="1" fitToWidth="1" orientation="portrait" paperSize="9" scale="89" r:id="rId1"/>
</worksheet>
</file>

<file path=xl/worksheets/sheet2.xml><?xml version="1.0" encoding="utf-8"?>
<worksheet xmlns="http://schemas.openxmlformats.org/spreadsheetml/2006/main" xmlns:r="http://schemas.openxmlformats.org/officeDocument/2006/relationships">
  <dimension ref="A1:BZ529"/>
  <sheetViews>
    <sheetView showGridLines="0" zoomScale="75" zoomScaleNormal="75" workbookViewId="0" topLeftCell="A1">
      <selection activeCell="B52" sqref="B52"/>
    </sheetView>
  </sheetViews>
  <sheetFormatPr defaultColWidth="9.00390625" defaultRowHeight="14.25"/>
  <cols>
    <col min="1" max="1" width="43.75390625" style="3" customWidth="1"/>
    <col min="2" max="2" width="16.00390625" style="3" customWidth="1"/>
    <col min="3" max="3" width="3.25390625" style="3" customWidth="1"/>
    <col min="4" max="4" width="16.125" style="3" customWidth="1"/>
    <col min="5" max="5" width="3.50390625" style="3" customWidth="1"/>
    <col min="6" max="6" width="16.25390625" style="3" customWidth="1"/>
    <col min="7" max="7" width="2.50390625" style="3" customWidth="1"/>
    <col min="8" max="8" width="16.00390625" style="3" customWidth="1"/>
    <col min="9" max="9" width="14.125" style="3" customWidth="1"/>
    <col min="10" max="10" width="12.375" style="3" customWidth="1"/>
    <col min="11" max="11" width="11.50390625" style="3" customWidth="1"/>
    <col min="12" max="12" width="11.625" style="3" customWidth="1"/>
    <col min="13" max="13" width="2.125" style="3" customWidth="1"/>
    <col min="14" max="14" width="10.75390625" style="3" customWidth="1"/>
    <col min="15" max="15" width="11.875" style="3" customWidth="1"/>
    <col min="16" max="16" width="11.25390625" style="3" customWidth="1"/>
    <col min="17" max="17" width="2.375" style="3" customWidth="1"/>
    <col min="18" max="18" width="11.625" style="3" customWidth="1"/>
    <col min="19" max="19" width="12.125" style="3" customWidth="1"/>
    <col min="20" max="20" width="11.50390625" style="3" customWidth="1"/>
    <col min="21" max="16384" width="9.00390625" style="3" customWidth="1"/>
  </cols>
  <sheetData>
    <row r="1" spans="1:8" ht="18.75">
      <c r="A1" s="14" t="s">
        <v>33</v>
      </c>
      <c r="B1" s="5"/>
      <c r="C1" s="5"/>
      <c r="D1" s="5"/>
      <c r="E1" s="5"/>
      <c r="F1" s="5"/>
      <c r="G1" s="5"/>
      <c r="H1" s="5"/>
    </row>
    <row r="2" spans="1:8" ht="15.75">
      <c r="A2" s="2" t="s">
        <v>278</v>
      </c>
      <c r="B2" s="5"/>
      <c r="C2" s="5"/>
      <c r="D2" s="5"/>
      <c r="E2" s="5"/>
      <c r="F2" s="5"/>
      <c r="G2" s="5"/>
      <c r="H2" s="5"/>
    </row>
    <row r="3" spans="1:8" ht="15.75">
      <c r="A3" s="2" t="s">
        <v>376</v>
      </c>
      <c r="B3" s="5"/>
      <c r="C3" s="5"/>
      <c r="D3" s="5"/>
      <c r="E3" s="5"/>
      <c r="F3" s="5"/>
      <c r="G3" s="5"/>
      <c r="H3" s="5"/>
    </row>
    <row r="4" spans="1:8" ht="15.75">
      <c r="A4" s="5"/>
      <c r="B4" s="5"/>
      <c r="C4" s="5"/>
      <c r="D4" s="5"/>
      <c r="E4" s="5"/>
      <c r="F4" s="5"/>
      <c r="G4" s="5"/>
      <c r="H4" s="5"/>
    </row>
    <row r="5" spans="1:8" ht="15.75">
      <c r="A5" s="5"/>
      <c r="B5" s="5"/>
      <c r="C5" s="5"/>
      <c r="D5" s="5"/>
      <c r="E5" s="5"/>
      <c r="F5" s="5"/>
      <c r="G5" s="5"/>
      <c r="H5" s="5"/>
    </row>
    <row r="6" spans="1:8" ht="15.75">
      <c r="A6" s="5"/>
      <c r="B6" s="5"/>
      <c r="C6" s="5"/>
      <c r="D6" s="5"/>
      <c r="E6" s="5"/>
      <c r="F6" s="5"/>
      <c r="G6" s="5"/>
      <c r="H6" s="5"/>
    </row>
    <row r="7" spans="1:8" ht="15.75">
      <c r="A7" s="5"/>
      <c r="B7" s="2" t="s">
        <v>40</v>
      </c>
      <c r="C7" s="5"/>
      <c r="D7" s="5"/>
      <c r="E7" s="5"/>
      <c r="F7" s="2" t="s">
        <v>123</v>
      </c>
      <c r="G7" s="5"/>
      <c r="H7" s="5"/>
    </row>
    <row r="8" spans="1:8" ht="15.75">
      <c r="A8" s="5"/>
      <c r="B8" s="7"/>
      <c r="C8" s="7"/>
      <c r="D8" s="7"/>
      <c r="E8" s="7"/>
      <c r="F8" s="7"/>
      <c r="G8" s="7"/>
      <c r="H8" s="7"/>
    </row>
    <row r="9" spans="1:8" ht="15.75">
      <c r="A9" s="5"/>
      <c r="B9" s="7" t="s">
        <v>18</v>
      </c>
      <c r="C9" s="7"/>
      <c r="D9" s="167" t="s">
        <v>19</v>
      </c>
      <c r="E9" s="7"/>
      <c r="F9" s="7" t="s">
        <v>18</v>
      </c>
      <c r="G9" s="7"/>
      <c r="H9" s="7" t="s">
        <v>19</v>
      </c>
    </row>
    <row r="10" spans="1:8" ht="15.75">
      <c r="A10" s="5"/>
      <c r="B10" s="7"/>
      <c r="C10" s="7"/>
      <c r="D10" s="167" t="s">
        <v>20</v>
      </c>
      <c r="E10" s="7"/>
      <c r="F10" s="7"/>
      <c r="G10" s="7"/>
      <c r="H10" s="7" t="s">
        <v>20</v>
      </c>
    </row>
    <row r="11" spans="1:8" ht="15.75">
      <c r="A11" s="5"/>
      <c r="B11" s="7"/>
      <c r="C11" s="7"/>
      <c r="D11" s="167"/>
      <c r="E11" s="7"/>
      <c r="F11" s="7"/>
      <c r="G11" s="7"/>
      <c r="H11" s="7"/>
    </row>
    <row r="12" spans="1:8" ht="15.75">
      <c r="A12" s="5"/>
      <c r="B12" s="7" t="s">
        <v>9</v>
      </c>
      <c r="C12" s="7"/>
      <c r="D12" s="7" t="s">
        <v>9</v>
      </c>
      <c r="E12" s="7"/>
      <c r="F12" s="7" t="s">
        <v>384</v>
      </c>
      <c r="G12" s="7"/>
      <c r="H12" s="7" t="s">
        <v>384</v>
      </c>
    </row>
    <row r="13" spans="1:8" ht="15.75">
      <c r="A13" s="5"/>
      <c r="B13" s="16" t="s">
        <v>378</v>
      </c>
      <c r="C13" s="7"/>
      <c r="D13" s="16" t="s">
        <v>383</v>
      </c>
      <c r="E13" s="7"/>
      <c r="F13" s="16" t="s">
        <v>378</v>
      </c>
      <c r="G13" s="7"/>
      <c r="H13" s="16" t="s">
        <v>383</v>
      </c>
    </row>
    <row r="14" spans="1:8" ht="15.75">
      <c r="A14" s="5"/>
      <c r="B14" s="16" t="s">
        <v>6</v>
      </c>
      <c r="C14" s="7"/>
      <c r="D14" s="16" t="s">
        <v>6</v>
      </c>
      <c r="E14" s="7"/>
      <c r="F14" s="16" t="s">
        <v>6</v>
      </c>
      <c r="G14" s="7"/>
      <c r="H14" s="16" t="s">
        <v>6</v>
      </c>
    </row>
    <row r="15" spans="1:8" ht="15.75">
      <c r="A15" s="5"/>
      <c r="B15" s="168"/>
      <c r="C15" s="7"/>
      <c r="D15" s="15"/>
      <c r="E15" s="7"/>
      <c r="F15" s="16"/>
      <c r="G15" s="7"/>
      <c r="H15" s="7"/>
    </row>
    <row r="16" spans="1:8" ht="18.75">
      <c r="A16" s="14" t="s">
        <v>153</v>
      </c>
      <c r="B16" s="168"/>
      <c r="C16" s="7"/>
      <c r="D16" s="15"/>
      <c r="E16" s="7"/>
      <c r="F16" s="16"/>
      <c r="G16" s="7"/>
      <c r="H16" s="7"/>
    </row>
    <row r="17" spans="1:9" ht="18.75">
      <c r="A17" s="8" t="s">
        <v>2</v>
      </c>
      <c r="B17" s="9">
        <v>4198.445</v>
      </c>
      <c r="C17" s="9"/>
      <c r="D17" s="9">
        <v>2233.932</v>
      </c>
      <c r="E17" s="233"/>
      <c r="F17" s="9">
        <v>5924.43</v>
      </c>
      <c r="G17" s="233"/>
      <c r="H17" s="233">
        <v>4459.749</v>
      </c>
      <c r="I17" s="4"/>
    </row>
    <row r="18" spans="1:9" ht="18.75">
      <c r="A18" s="8"/>
      <c r="B18" s="9"/>
      <c r="C18" s="9"/>
      <c r="D18" s="9"/>
      <c r="E18" s="233"/>
      <c r="F18" s="233"/>
      <c r="G18" s="233"/>
      <c r="H18" s="233"/>
      <c r="I18" s="4"/>
    </row>
    <row r="19" spans="1:9" ht="18.75">
      <c r="A19" s="8" t="s">
        <v>124</v>
      </c>
      <c r="B19" s="24">
        <v>-7134.725</v>
      </c>
      <c r="C19" s="24"/>
      <c r="D19" s="24">
        <v>-4031.481</v>
      </c>
      <c r="E19" s="234"/>
      <c r="F19" s="24">
        <v>-9927.569</v>
      </c>
      <c r="G19" s="234"/>
      <c r="H19" s="234">
        <v>-8355.698</v>
      </c>
      <c r="I19" s="4"/>
    </row>
    <row r="20" spans="1:9" ht="18.75">
      <c r="A20" s="8"/>
      <c r="B20" s="9"/>
      <c r="C20" s="9"/>
      <c r="D20" s="9"/>
      <c r="E20" s="233"/>
      <c r="F20" s="233"/>
      <c r="G20" s="233"/>
      <c r="H20" s="233"/>
      <c r="I20" s="4"/>
    </row>
    <row r="21" spans="1:9" ht="18.75">
      <c r="A21" s="8" t="s">
        <v>196</v>
      </c>
      <c r="B21" s="9">
        <v>4.207</v>
      </c>
      <c r="C21" s="9"/>
      <c r="D21" s="9">
        <v>261.863</v>
      </c>
      <c r="E21" s="233"/>
      <c r="F21" s="9">
        <v>6.343</v>
      </c>
      <c r="G21" s="233"/>
      <c r="H21" s="233">
        <v>275.244</v>
      </c>
      <c r="I21" s="4"/>
    </row>
    <row r="22" spans="1:9" ht="4.5" customHeight="1">
      <c r="A22" s="8"/>
      <c r="B22" s="10"/>
      <c r="C22" s="9"/>
      <c r="D22" s="235"/>
      <c r="E22" s="233"/>
      <c r="F22" s="235"/>
      <c r="G22" s="233"/>
      <c r="H22" s="235"/>
      <c r="I22" s="4"/>
    </row>
    <row r="23" spans="1:9" ht="21" customHeight="1">
      <c r="A23" s="8" t="s">
        <v>279</v>
      </c>
      <c r="B23" s="24">
        <f>SUM(B17:B21)</f>
        <v>-2932.073000000001</v>
      </c>
      <c r="C23" s="9"/>
      <c r="D23" s="24">
        <f>SUM(D17:D21)</f>
        <v>-1535.6860000000004</v>
      </c>
      <c r="E23" s="233"/>
      <c r="F23" s="24">
        <f>SUM(F17:F21)</f>
        <v>-3996.7959999999994</v>
      </c>
      <c r="G23" s="233"/>
      <c r="H23" s="24">
        <f>SUM(H17:H21)</f>
        <v>-3620.7050000000004</v>
      </c>
      <c r="I23" s="4"/>
    </row>
    <row r="24" spans="1:9" ht="18.75">
      <c r="A24" s="8"/>
      <c r="B24" s="9"/>
      <c r="C24" s="9"/>
      <c r="D24" s="233"/>
      <c r="E24" s="233"/>
      <c r="F24" s="233"/>
      <c r="G24" s="233"/>
      <c r="H24" s="233"/>
      <c r="I24" s="4"/>
    </row>
    <row r="25" spans="1:9" ht="18.75">
      <c r="A25" s="8" t="s">
        <v>4</v>
      </c>
      <c r="B25" s="12">
        <v>-344.503</v>
      </c>
      <c r="C25" s="11"/>
      <c r="D25" s="12">
        <v>-171.417</v>
      </c>
      <c r="E25" s="237"/>
      <c r="F25" s="12">
        <v>-525.779</v>
      </c>
      <c r="G25" s="237"/>
      <c r="H25" s="234">
        <v>-344.231</v>
      </c>
      <c r="I25" s="4"/>
    </row>
    <row r="26" spans="1:9" ht="18.75" hidden="1">
      <c r="A26" s="8"/>
      <c r="B26" s="9"/>
      <c r="C26" s="11"/>
      <c r="D26" s="233"/>
      <c r="E26" s="237"/>
      <c r="F26" s="233"/>
      <c r="G26" s="237"/>
      <c r="H26" s="233"/>
      <c r="I26" s="4"/>
    </row>
    <row r="27" spans="1:9" ht="18.75" hidden="1">
      <c r="A27" s="8" t="s">
        <v>21</v>
      </c>
      <c r="B27" s="9">
        <v>0</v>
      </c>
      <c r="C27" s="11"/>
      <c r="D27" s="233">
        <v>0</v>
      </c>
      <c r="E27" s="237"/>
      <c r="F27" s="233">
        <v>0</v>
      </c>
      <c r="G27" s="237"/>
      <c r="H27" s="233">
        <v>0</v>
      </c>
      <c r="I27" s="4"/>
    </row>
    <row r="28" spans="1:9" ht="4.5" customHeight="1">
      <c r="A28" s="8"/>
      <c r="B28" s="10"/>
      <c r="C28" s="11"/>
      <c r="D28" s="235"/>
      <c r="E28" s="237"/>
      <c r="F28" s="235"/>
      <c r="G28" s="237"/>
      <c r="H28" s="235"/>
      <c r="I28" s="4"/>
    </row>
    <row r="29" spans="1:9" ht="21" customHeight="1">
      <c r="A29" s="14" t="s">
        <v>280</v>
      </c>
      <c r="B29" s="234">
        <f>SUM(B23:B25)</f>
        <v>-3276.576000000001</v>
      </c>
      <c r="C29" s="11"/>
      <c r="D29" s="24">
        <f>SUM(D23:D27)</f>
        <v>-1707.1030000000003</v>
      </c>
      <c r="E29" s="237"/>
      <c r="F29" s="234">
        <f>SUM(F23:F25)</f>
        <v>-4522.574999999999</v>
      </c>
      <c r="G29" s="237"/>
      <c r="H29" s="24">
        <f>SUM(H23:H27)</f>
        <v>-3964.9360000000006</v>
      </c>
      <c r="I29" s="4"/>
    </row>
    <row r="30" spans="1:9" ht="18.75">
      <c r="A30" s="8"/>
      <c r="B30" s="9"/>
      <c r="C30" s="11"/>
      <c r="D30" s="236"/>
      <c r="E30" s="237"/>
      <c r="F30" s="233"/>
      <c r="G30" s="237"/>
      <c r="H30" s="236"/>
      <c r="I30" s="4"/>
    </row>
    <row r="31" spans="1:9" ht="18.75">
      <c r="A31" s="8" t="s">
        <v>136</v>
      </c>
      <c r="B31" s="259">
        <v>0</v>
      </c>
      <c r="C31" s="11"/>
      <c r="D31" s="12">
        <v>0</v>
      </c>
      <c r="E31" s="237"/>
      <c r="F31" s="259">
        <v>0</v>
      </c>
      <c r="G31" s="237"/>
      <c r="H31" s="234">
        <v>-164.049</v>
      </c>
      <c r="I31" s="4"/>
    </row>
    <row r="32" spans="1:9" ht="3.75" customHeight="1">
      <c r="A32" s="8"/>
      <c r="B32" s="10"/>
      <c r="C32" s="11"/>
      <c r="D32" s="238"/>
      <c r="E32" s="237"/>
      <c r="F32" s="235"/>
      <c r="G32" s="237"/>
      <c r="H32" s="238"/>
      <c r="I32" s="4"/>
    </row>
    <row r="33" spans="1:9" ht="20.25" customHeight="1">
      <c r="A33" s="14" t="s">
        <v>281</v>
      </c>
      <c r="B33" s="11"/>
      <c r="C33" s="11"/>
      <c r="D33" s="239"/>
      <c r="E33" s="237"/>
      <c r="F33" s="237"/>
      <c r="G33" s="237"/>
      <c r="H33" s="239"/>
      <c r="I33" s="4"/>
    </row>
    <row r="34" spans="1:9" ht="21" customHeight="1">
      <c r="A34" s="14" t="s">
        <v>154</v>
      </c>
      <c r="B34" s="234">
        <f>SUM(B29:B33)</f>
        <v>-3276.576000000001</v>
      </c>
      <c r="C34" s="11"/>
      <c r="D34" s="24">
        <f>SUM(D29:D31)</f>
        <v>-1707.1030000000003</v>
      </c>
      <c r="E34" s="237"/>
      <c r="F34" s="234">
        <f>SUM(F29:F33)</f>
        <v>-4522.574999999999</v>
      </c>
      <c r="G34" s="237"/>
      <c r="H34" s="24">
        <f>SUM(H29:H31)</f>
        <v>-4128.985000000001</v>
      </c>
      <c r="I34" s="4"/>
    </row>
    <row r="35" spans="1:9" ht="18.75">
      <c r="A35" s="8"/>
      <c r="B35" s="9"/>
      <c r="C35" s="11"/>
      <c r="D35" s="236"/>
      <c r="E35" s="237"/>
      <c r="F35" s="233"/>
      <c r="G35" s="237"/>
      <c r="H35" s="236"/>
      <c r="I35" s="4"/>
    </row>
    <row r="36" spans="1:9" ht="18.75">
      <c r="A36" s="14" t="s">
        <v>155</v>
      </c>
      <c r="B36" s="9"/>
      <c r="C36" s="11"/>
      <c r="D36" s="236"/>
      <c r="E36" s="237"/>
      <c r="F36" s="233"/>
      <c r="G36" s="237"/>
      <c r="H36" s="236"/>
      <c r="I36" s="4"/>
    </row>
    <row r="37" spans="1:9" ht="18.75">
      <c r="A37" s="8" t="s">
        <v>276</v>
      </c>
      <c r="B37" s="9"/>
      <c r="C37" s="11"/>
      <c r="D37" s="236"/>
      <c r="E37" s="237"/>
      <c r="F37" s="233"/>
      <c r="G37" s="237"/>
      <c r="H37" s="236"/>
      <c r="I37" s="4"/>
    </row>
    <row r="38" spans="1:9" ht="18.75">
      <c r="A38" s="8" t="s">
        <v>197</v>
      </c>
      <c r="B38" s="169">
        <v>74.251</v>
      </c>
      <c r="C38" s="11"/>
      <c r="D38" s="169">
        <v>-25.081</v>
      </c>
      <c r="E38" s="237"/>
      <c r="F38" s="169">
        <v>157.612</v>
      </c>
      <c r="G38" s="237"/>
      <c r="H38" s="261">
        <v>-68.152</v>
      </c>
      <c r="I38" s="4"/>
    </row>
    <row r="39" spans="1:9" ht="4.5" customHeight="1">
      <c r="A39" s="8"/>
      <c r="B39" s="9"/>
      <c r="C39" s="11"/>
      <c r="D39" s="236"/>
      <c r="E39" s="237"/>
      <c r="F39" s="233"/>
      <c r="G39" s="237"/>
      <c r="H39" s="236"/>
      <c r="I39" s="4"/>
    </row>
    <row r="40" spans="1:9" ht="19.5" thickBot="1">
      <c r="A40" s="8" t="s">
        <v>282</v>
      </c>
      <c r="B40" s="170">
        <f>SUM(B34:B38)</f>
        <v>-3202.3250000000007</v>
      </c>
      <c r="C40" s="230"/>
      <c r="D40" s="240">
        <f>SUM(D34:D38)</f>
        <v>-1732.1840000000002</v>
      </c>
      <c r="E40" s="239"/>
      <c r="F40" s="240">
        <f>SUM(F34:F38)</f>
        <v>-4364.962999999999</v>
      </c>
      <c r="G40" s="239"/>
      <c r="H40" s="240">
        <f>SUM(H34:H38)</f>
        <v>-4197.137000000001</v>
      </c>
      <c r="I40" s="4"/>
    </row>
    <row r="41" spans="1:9" ht="19.5" thickTop="1">
      <c r="A41" s="8"/>
      <c r="B41" s="9"/>
      <c r="C41" s="11"/>
      <c r="D41" s="233"/>
      <c r="E41" s="237"/>
      <c r="F41" s="233"/>
      <c r="G41" s="237"/>
      <c r="H41" s="233"/>
      <c r="I41" s="4"/>
    </row>
    <row r="42" spans="1:9" ht="18.75">
      <c r="A42" s="8" t="s">
        <v>283</v>
      </c>
      <c r="B42" s="9"/>
      <c r="C42" s="11"/>
      <c r="D42" s="233"/>
      <c r="E42" s="237"/>
      <c r="F42" s="233"/>
      <c r="G42" s="237"/>
      <c r="H42" s="233"/>
      <c r="I42" s="4"/>
    </row>
    <row r="43" spans="1:9" ht="18.75">
      <c r="A43" s="8" t="s">
        <v>284</v>
      </c>
      <c r="B43" s="230">
        <f>B40-B44</f>
        <v>-2788.3110000000006</v>
      </c>
      <c r="C43" s="231"/>
      <c r="D43" s="230">
        <f>D40-D44</f>
        <v>-1145.9240000000002</v>
      </c>
      <c r="E43" s="231"/>
      <c r="F43" s="230">
        <f>F40-F44</f>
        <v>-3512.954999999999</v>
      </c>
      <c r="G43" s="229"/>
      <c r="H43" s="253">
        <f>H40-H44</f>
        <v>-3257.2970000000005</v>
      </c>
      <c r="I43" s="4"/>
    </row>
    <row r="44" spans="1:9" ht="18.75">
      <c r="A44" s="8" t="s">
        <v>8</v>
      </c>
      <c r="B44" s="12">
        <v>-414.014</v>
      </c>
      <c r="C44" s="11"/>
      <c r="D44" s="12">
        <v>-586.26</v>
      </c>
      <c r="E44" s="237"/>
      <c r="F44" s="12">
        <v>-852.008</v>
      </c>
      <c r="G44" s="237"/>
      <c r="H44" s="236">
        <v>-939.84</v>
      </c>
      <c r="I44" s="4"/>
    </row>
    <row r="45" spans="1:9" ht="4.5" customHeight="1">
      <c r="A45" s="8"/>
      <c r="B45" s="10"/>
      <c r="C45" s="11"/>
      <c r="D45" s="238"/>
      <c r="E45" s="237"/>
      <c r="F45" s="235"/>
      <c r="G45" s="237"/>
      <c r="H45" s="238"/>
      <c r="I45" s="4"/>
    </row>
    <row r="46" spans="1:9" ht="21" customHeight="1" thickBot="1">
      <c r="A46" s="8"/>
      <c r="B46" s="171">
        <f>SUM(B43:B45)</f>
        <v>-3202.3250000000007</v>
      </c>
      <c r="C46" s="230"/>
      <c r="D46" s="241">
        <f>D40</f>
        <v>-1732.1840000000002</v>
      </c>
      <c r="E46" s="239"/>
      <c r="F46" s="241">
        <f>F40</f>
        <v>-4364.962999999999</v>
      </c>
      <c r="G46" s="239"/>
      <c r="H46" s="241">
        <f>H40</f>
        <v>-4197.137000000001</v>
      </c>
      <c r="I46" s="4"/>
    </row>
    <row r="47" spans="1:9" ht="18.75">
      <c r="A47" s="8"/>
      <c r="B47" s="9"/>
      <c r="C47" s="9"/>
      <c r="D47" s="233"/>
      <c r="E47" s="237"/>
      <c r="F47" s="233"/>
      <c r="G47" s="237"/>
      <c r="H47" s="233"/>
      <c r="I47" s="4"/>
    </row>
    <row r="48" spans="1:9" ht="18.75">
      <c r="A48" s="8"/>
      <c r="B48" s="9"/>
      <c r="C48" s="9"/>
      <c r="D48" s="233"/>
      <c r="E48" s="237"/>
      <c r="F48" s="233"/>
      <c r="G48" s="237"/>
      <c r="H48" s="233"/>
      <c r="I48" s="4"/>
    </row>
    <row r="49" spans="1:9" ht="18.75">
      <c r="A49" s="8" t="s">
        <v>137</v>
      </c>
      <c r="B49" s="9"/>
      <c r="C49" s="9"/>
      <c r="D49" s="233"/>
      <c r="E49" s="233"/>
      <c r="F49" s="233"/>
      <c r="G49" s="233"/>
      <c r="H49" s="233"/>
      <c r="I49" s="4"/>
    </row>
    <row r="50" spans="1:9" ht="18.75">
      <c r="A50" s="8" t="s">
        <v>349</v>
      </c>
      <c r="B50" s="9"/>
      <c r="C50" s="9"/>
      <c r="D50" s="233"/>
      <c r="E50" s="233"/>
      <c r="F50" s="233"/>
      <c r="G50" s="233"/>
      <c r="H50" s="233"/>
      <c r="I50" s="4"/>
    </row>
    <row r="51" spans="1:9" ht="19.5" customHeight="1" thickBot="1">
      <c r="A51" s="23" t="s">
        <v>10</v>
      </c>
      <c r="B51" s="256">
        <f>(B43*1000/89050667)*100</f>
        <v>-3.1311511681321833</v>
      </c>
      <c r="C51" s="256"/>
      <c r="D51" s="256">
        <f>(D43*1000/89050667)*100</f>
        <v>-1.2868224782639757</v>
      </c>
      <c r="E51" s="257"/>
      <c r="F51" s="258">
        <f>(F43*1000/89050667)*100</f>
        <v>-3.944894651940113</v>
      </c>
      <c r="G51" s="258"/>
      <c r="H51" s="258">
        <f>(H43*1000/89050667)*100</f>
        <v>-3.6578019118037606</v>
      </c>
      <c r="I51" s="4"/>
    </row>
    <row r="52" spans="1:9" ht="19.5" customHeight="1" thickBot="1">
      <c r="A52" s="23" t="s">
        <v>11</v>
      </c>
      <c r="B52" s="25" t="s">
        <v>178</v>
      </c>
      <c r="C52" s="9"/>
      <c r="D52" s="242" t="s">
        <v>178</v>
      </c>
      <c r="E52" s="233"/>
      <c r="F52" s="242" t="s">
        <v>178</v>
      </c>
      <c r="G52" s="233"/>
      <c r="H52" s="242" t="s">
        <v>178</v>
      </c>
      <c r="I52" s="4"/>
    </row>
    <row r="53" spans="1:9" ht="15.75">
      <c r="A53" s="5"/>
      <c r="B53" s="6"/>
      <c r="C53" s="6"/>
      <c r="D53" s="6"/>
      <c r="E53" s="6"/>
      <c r="F53" s="6"/>
      <c r="G53" s="6"/>
      <c r="H53" s="6"/>
      <c r="I53" s="4"/>
    </row>
    <row r="54" spans="1:9" ht="15.75">
      <c r="A54" s="5"/>
      <c r="B54" s="6"/>
      <c r="C54" s="6"/>
      <c r="D54" s="6"/>
      <c r="E54" s="6"/>
      <c r="F54" s="6"/>
      <c r="G54" s="6"/>
      <c r="H54" s="6"/>
      <c r="I54" s="4"/>
    </row>
    <row r="55" spans="1:9" ht="15.75">
      <c r="A55" s="5"/>
      <c r="B55" s="6"/>
      <c r="C55" s="6"/>
      <c r="D55" s="6"/>
      <c r="E55" s="6"/>
      <c r="F55" s="6"/>
      <c r="G55" s="6"/>
      <c r="H55" s="6"/>
      <c r="I55" s="4"/>
    </row>
    <row r="56" spans="1:9" ht="15.75">
      <c r="A56" s="5" t="s">
        <v>285</v>
      </c>
      <c r="B56" s="6"/>
      <c r="C56" s="6"/>
      <c r="D56" s="6"/>
      <c r="E56" s="6"/>
      <c r="F56" s="6"/>
      <c r="G56" s="6"/>
      <c r="H56" s="6"/>
      <c r="I56" s="4"/>
    </row>
    <row r="57" spans="1:9" ht="15.75">
      <c r="A57" s="5" t="s">
        <v>286</v>
      </c>
      <c r="B57" s="6"/>
      <c r="C57" s="6"/>
      <c r="D57" s="6"/>
      <c r="E57" s="6"/>
      <c r="F57" s="6"/>
      <c r="G57" s="6"/>
      <c r="H57" s="6"/>
      <c r="I57" s="4"/>
    </row>
    <row r="58" spans="1:9" ht="15.75">
      <c r="A58" s="5"/>
      <c r="B58" s="6"/>
      <c r="C58" s="6"/>
      <c r="D58" s="6"/>
      <c r="E58" s="6"/>
      <c r="F58" s="6"/>
      <c r="G58" s="6"/>
      <c r="H58" s="6"/>
      <c r="I58" s="4"/>
    </row>
    <row r="59" spans="1:12" ht="15.75">
      <c r="A59" s="17"/>
      <c r="B59" s="18"/>
      <c r="C59" s="18"/>
      <c r="D59" s="18"/>
      <c r="E59" s="18"/>
      <c r="F59" s="18"/>
      <c r="G59" s="18"/>
      <c r="H59" s="18"/>
      <c r="I59" s="19"/>
      <c r="J59" s="19"/>
      <c r="K59" s="19"/>
      <c r="L59" s="19"/>
    </row>
    <row r="60" spans="1:78" ht="14.25" customHeight="1">
      <c r="A60" s="17"/>
      <c r="B60" s="17"/>
      <c r="C60" s="17"/>
      <c r="D60" s="17"/>
      <c r="E60" s="17"/>
      <c r="F60" s="17"/>
      <c r="G60" s="17"/>
      <c r="H60" s="17"/>
      <c r="I60" s="20"/>
      <c r="J60" s="20"/>
      <c r="K60" s="20"/>
      <c r="L60" s="20"/>
      <c r="M60" s="21"/>
      <c r="N60" s="21"/>
      <c r="O60" s="21"/>
      <c r="P60" s="21"/>
      <c r="Q60" s="21"/>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c r="AP60" s="21"/>
      <c r="AQ60" s="21"/>
      <c r="AR60" s="21"/>
      <c r="AS60" s="21"/>
      <c r="AT60" s="21"/>
      <c r="AU60" s="21"/>
      <c r="AV60" s="21"/>
      <c r="AW60" s="21"/>
      <c r="AX60" s="21"/>
      <c r="AY60" s="21"/>
      <c r="AZ60" s="21"/>
      <c r="BA60" s="21"/>
      <c r="BB60" s="21"/>
      <c r="BC60" s="21"/>
      <c r="BD60" s="21"/>
      <c r="BE60" s="21"/>
      <c r="BF60" s="21"/>
      <c r="BG60" s="21"/>
      <c r="BH60" s="21"/>
      <c r="BI60" s="21"/>
      <c r="BJ60" s="21"/>
      <c r="BK60" s="21"/>
      <c r="BL60" s="21"/>
      <c r="BM60" s="21"/>
      <c r="BN60" s="21"/>
      <c r="BO60" s="21"/>
      <c r="BP60" s="21"/>
      <c r="BQ60" s="21"/>
      <c r="BR60" s="21"/>
      <c r="BS60" s="21"/>
      <c r="BT60" s="21"/>
      <c r="BU60" s="21"/>
      <c r="BV60" s="21"/>
      <c r="BW60" s="21"/>
      <c r="BX60" s="21"/>
      <c r="BY60" s="21"/>
      <c r="BZ60" s="21"/>
    </row>
    <row r="61" spans="1:78" ht="15.75">
      <c r="A61" s="17"/>
      <c r="B61" s="17"/>
      <c r="C61" s="17"/>
      <c r="D61" s="17"/>
      <c r="E61" s="17"/>
      <c r="F61" s="17"/>
      <c r="G61" s="17"/>
      <c r="H61" s="17"/>
      <c r="I61" s="20"/>
      <c r="J61" s="20"/>
      <c r="K61" s="20"/>
      <c r="L61" s="20"/>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21"/>
      <c r="AS61" s="21"/>
      <c r="AT61" s="21"/>
      <c r="AU61" s="21"/>
      <c r="AV61" s="21"/>
      <c r="AW61" s="21"/>
      <c r="AX61" s="21"/>
      <c r="AY61" s="21"/>
      <c r="AZ61" s="21"/>
      <c r="BA61" s="21"/>
      <c r="BB61" s="21"/>
      <c r="BC61" s="21"/>
      <c r="BD61" s="21"/>
      <c r="BE61" s="21"/>
      <c r="BF61" s="21"/>
      <c r="BG61" s="21"/>
      <c r="BH61" s="21"/>
      <c r="BI61" s="21"/>
      <c r="BJ61" s="21"/>
      <c r="BK61" s="21"/>
      <c r="BL61" s="21"/>
      <c r="BM61" s="21"/>
      <c r="BN61" s="21"/>
      <c r="BO61" s="21"/>
      <c r="BP61" s="21"/>
      <c r="BQ61" s="21"/>
      <c r="BR61" s="21"/>
      <c r="BS61" s="21"/>
      <c r="BT61" s="21"/>
      <c r="BU61" s="21"/>
      <c r="BV61" s="21"/>
      <c r="BW61" s="21"/>
      <c r="BX61" s="21"/>
      <c r="BY61" s="21"/>
      <c r="BZ61" s="21"/>
    </row>
    <row r="62" spans="1:78" ht="15.75">
      <c r="A62" s="17"/>
      <c r="B62" s="17"/>
      <c r="C62" s="17"/>
      <c r="D62" s="17"/>
      <c r="E62" s="17"/>
      <c r="F62" s="17"/>
      <c r="G62" s="17"/>
      <c r="H62" s="17"/>
      <c r="I62" s="20"/>
      <c r="J62" s="20"/>
      <c r="K62" s="20"/>
      <c r="L62" s="20"/>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21"/>
      <c r="AS62" s="21"/>
      <c r="AT62" s="21"/>
      <c r="AU62" s="21"/>
      <c r="AV62" s="21"/>
      <c r="AW62" s="21"/>
      <c r="AX62" s="21"/>
      <c r="AY62" s="21"/>
      <c r="AZ62" s="21"/>
      <c r="BA62" s="21"/>
      <c r="BB62" s="21"/>
      <c r="BC62" s="21"/>
      <c r="BD62" s="21"/>
      <c r="BE62" s="21"/>
      <c r="BF62" s="21"/>
      <c r="BG62" s="21"/>
      <c r="BH62" s="21"/>
      <c r="BI62" s="21"/>
      <c r="BJ62" s="21"/>
      <c r="BK62" s="21"/>
      <c r="BL62" s="21"/>
      <c r="BM62" s="21"/>
      <c r="BN62" s="21"/>
      <c r="BO62" s="21"/>
      <c r="BP62" s="21"/>
      <c r="BQ62" s="21"/>
      <c r="BR62" s="21"/>
      <c r="BS62" s="21"/>
      <c r="BT62" s="21"/>
      <c r="BU62" s="21"/>
      <c r="BV62" s="21"/>
      <c r="BW62" s="21"/>
      <c r="BX62" s="21"/>
      <c r="BY62" s="21"/>
      <c r="BZ62" s="21"/>
    </row>
    <row r="63" spans="1:78" ht="15">
      <c r="A63" s="21"/>
      <c r="B63" s="22"/>
      <c r="C63" s="22"/>
      <c r="D63" s="22"/>
      <c r="E63" s="22"/>
      <c r="F63" s="22"/>
      <c r="G63" s="22"/>
      <c r="H63" s="22"/>
      <c r="I63" s="22"/>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1"/>
      <c r="AW63" s="21"/>
      <c r="AX63" s="21"/>
      <c r="AY63" s="21"/>
      <c r="AZ63" s="21"/>
      <c r="BA63" s="21"/>
      <c r="BB63" s="21"/>
      <c r="BC63" s="21"/>
      <c r="BD63" s="21"/>
      <c r="BE63" s="21"/>
      <c r="BF63" s="21"/>
      <c r="BG63" s="21"/>
      <c r="BH63" s="21"/>
      <c r="BI63" s="21"/>
      <c r="BJ63" s="21"/>
      <c r="BK63" s="21"/>
      <c r="BL63" s="21"/>
      <c r="BM63" s="21"/>
      <c r="BN63" s="21"/>
      <c r="BO63" s="21"/>
      <c r="BP63" s="21"/>
      <c r="BQ63" s="21"/>
      <c r="BR63" s="21"/>
      <c r="BS63" s="21"/>
      <c r="BT63" s="21"/>
      <c r="BU63" s="21"/>
      <c r="BV63" s="21"/>
      <c r="BW63" s="21"/>
      <c r="BX63" s="21"/>
      <c r="BY63" s="21"/>
      <c r="BZ63" s="21"/>
    </row>
    <row r="64" spans="1:78" ht="15">
      <c r="A64" s="21"/>
      <c r="B64" s="22"/>
      <c r="C64" s="22"/>
      <c r="D64" s="22"/>
      <c r="E64" s="22"/>
      <c r="F64" s="22"/>
      <c r="G64" s="22"/>
      <c r="H64" s="22"/>
      <c r="I64" s="22"/>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1"/>
      <c r="AR64" s="21"/>
      <c r="AS64" s="21"/>
      <c r="AT64" s="21"/>
      <c r="AU64" s="21"/>
      <c r="AV64" s="21"/>
      <c r="AW64" s="21"/>
      <c r="AX64" s="21"/>
      <c r="AY64" s="21"/>
      <c r="AZ64" s="21"/>
      <c r="BA64" s="21"/>
      <c r="BB64" s="21"/>
      <c r="BC64" s="21"/>
      <c r="BD64" s="21"/>
      <c r="BE64" s="21"/>
      <c r="BF64" s="21"/>
      <c r="BG64" s="21"/>
      <c r="BH64" s="21"/>
      <c r="BI64" s="21"/>
      <c r="BJ64" s="21"/>
      <c r="BK64" s="21"/>
      <c r="BL64" s="21"/>
      <c r="BM64" s="21"/>
      <c r="BN64" s="21"/>
      <c r="BO64" s="21"/>
      <c r="BP64" s="21"/>
      <c r="BQ64" s="21"/>
      <c r="BR64" s="21"/>
      <c r="BS64" s="21"/>
      <c r="BT64" s="21"/>
      <c r="BU64" s="21"/>
      <c r="BV64" s="21"/>
      <c r="BW64" s="21"/>
      <c r="BX64" s="21"/>
      <c r="BY64" s="21"/>
      <c r="BZ64" s="21"/>
    </row>
    <row r="65" spans="1:78" ht="15">
      <c r="A65" s="21"/>
      <c r="B65" s="22"/>
      <c r="C65" s="22"/>
      <c r="D65" s="22"/>
      <c r="E65" s="22"/>
      <c r="F65" s="22"/>
      <c r="G65" s="22"/>
      <c r="H65" s="22"/>
      <c r="I65" s="22"/>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1"/>
      <c r="AV65" s="21"/>
      <c r="AW65" s="21"/>
      <c r="AX65" s="21"/>
      <c r="AY65" s="21"/>
      <c r="AZ65" s="21"/>
      <c r="BA65" s="21"/>
      <c r="BB65" s="21"/>
      <c r="BC65" s="21"/>
      <c r="BD65" s="21"/>
      <c r="BE65" s="21"/>
      <c r="BF65" s="21"/>
      <c r="BG65" s="21"/>
      <c r="BH65" s="21"/>
      <c r="BI65" s="21"/>
      <c r="BJ65" s="21"/>
      <c r="BK65" s="21"/>
      <c r="BL65" s="21"/>
      <c r="BM65" s="21"/>
      <c r="BN65" s="21"/>
      <c r="BO65" s="21"/>
      <c r="BP65" s="21"/>
      <c r="BQ65" s="21"/>
      <c r="BR65" s="21"/>
      <c r="BS65" s="21"/>
      <c r="BT65" s="21"/>
      <c r="BU65" s="21"/>
      <c r="BV65" s="21"/>
      <c r="BW65" s="21"/>
      <c r="BX65" s="21"/>
      <c r="BY65" s="21"/>
      <c r="BZ65" s="21"/>
    </row>
    <row r="66" spans="1:78" ht="15">
      <c r="A66" s="21"/>
      <c r="B66" s="22"/>
      <c r="C66" s="22"/>
      <c r="D66" s="22"/>
      <c r="E66" s="22"/>
      <c r="F66" s="22"/>
      <c r="G66" s="22"/>
      <c r="H66" s="22"/>
      <c r="I66" s="22"/>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21"/>
      <c r="AY66" s="21"/>
      <c r="AZ66" s="21"/>
      <c r="BA66" s="21"/>
      <c r="BB66" s="21"/>
      <c r="BC66" s="21"/>
      <c r="BD66" s="21"/>
      <c r="BE66" s="21"/>
      <c r="BF66" s="21"/>
      <c r="BG66" s="21"/>
      <c r="BH66" s="21"/>
      <c r="BI66" s="21"/>
      <c r="BJ66" s="21"/>
      <c r="BK66" s="21"/>
      <c r="BL66" s="21"/>
      <c r="BM66" s="21"/>
      <c r="BN66" s="21"/>
      <c r="BO66" s="21"/>
      <c r="BP66" s="21"/>
      <c r="BQ66" s="21"/>
      <c r="BR66" s="21"/>
      <c r="BS66" s="21"/>
      <c r="BT66" s="21"/>
      <c r="BU66" s="21"/>
      <c r="BV66" s="21"/>
      <c r="BW66" s="21"/>
      <c r="BX66" s="21"/>
      <c r="BY66" s="21"/>
      <c r="BZ66" s="21"/>
    </row>
    <row r="67" spans="1:78" ht="15">
      <c r="A67" s="21"/>
      <c r="B67" s="22"/>
      <c r="C67" s="22"/>
      <c r="D67" s="22"/>
      <c r="E67" s="22"/>
      <c r="F67" s="22"/>
      <c r="G67" s="22"/>
      <c r="H67" s="22"/>
      <c r="I67" s="22"/>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c r="AY67" s="21"/>
      <c r="AZ67" s="21"/>
      <c r="BA67" s="21"/>
      <c r="BB67" s="21"/>
      <c r="BC67" s="21"/>
      <c r="BD67" s="21"/>
      <c r="BE67" s="21"/>
      <c r="BF67" s="21"/>
      <c r="BG67" s="21"/>
      <c r="BH67" s="21"/>
      <c r="BI67" s="21"/>
      <c r="BJ67" s="21"/>
      <c r="BK67" s="21"/>
      <c r="BL67" s="21"/>
      <c r="BM67" s="21"/>
      <c r="BN67" s="21"/>
      <c r="BO67" s="21"/>
      <c r="BP67" s="21"/>
      <c r="BQ67" s="21"/>
      <c r="BR67" s="21"/>
      <c r="BS67" s="21"/>
      <c r="BT67" s="21"/>
      <c r="BU67" s="21"/>
      <c r="BV67" s="21"/>
      <c r="BW67" s="21"/>
      <c r="BX67" s="21"/>
      <c r="BY67" s="21"/>
      <c r="BZ67" s="21"/>
    </row>
    <row r="68" spans="1:78" ht="15">
      <c r="A68" s="21"/>
      <c r="B68" s="22"/>
      <c r="C68" s="22"/>
      <c r="D68" s="22"/>
      <c r="E68" s="22"/>
      <c r="F68" s="22"/>
      <c r="G68" s="22"/>
      <c r="H68" s="22"/>
      <c r="I68" s="22"/>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W68" s="21"/>
      <c r="AX68" s="21"/>
      <c r="AY68" s="21"/>
      <c r="AZ68" s="21"/>
      <c r="BA68" s="21"/>
      <c r="BB68" s="21"/>
      <c r="BC68" s="21"/>
      <c r="BD68" s="21"/>
      <c r="BE68" s="21"/>
      <c r="BF68" s="21"/>
      <c r="BG68" s="21"/>
      <c r="BH68" s="21"/>
      <c r="BI68" s="21"/>
      <c r="BJ68" s="21"/>
      <c r="BK68" s="21"/>
      <c r="BL68" s="21"/>
      <c r="BM68" s="21"/>
      <c r="BN68" s="21"/>
      <c r="BO68" s="21"/>
      <c r="BP68" s="21"/>
      <c r="BQ68" s="21"/>
      <c r="BR68" s="21"/>
      <c r="BS68" s="21"/>
      <c r="BT68" s="21"/>
      <c r="BU68" s="21"/>
      <c r="BV68" s="21"/>
      <c r="BW68" s="21"/>
      <c r="BX68" s="21"/>
      <c r="BY68" s="21"/>
      <c r="BZ68" s="21"/>
    </row>
    <row r="69" spans="1:78" ht="15">
      <c r="A69" s="21"/>
      <c r="B69" s="22"/>
      <c r="C69" s="22"/>
      <c r="D69" s="22"/>
      <c r="E69" s="22"/>
      <c r="F69" s="22"/>
      <c r="G69" s="22"/>
      <c r="H69" s="22"/>
      <c r="I69" s="22"/>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c r="BA69" s="21"/>
      <c r="BB69" s="21"/>
      <c r="BC69" s="21"/>
      <c r="BD69" s="21"/>
      <c r="BE69" s="21"/>
      <c r="BF69" s="21"/>
      <c r="BG69" s="21"/>
      <c r="BH69" s="21"/>
      <c r="BI69" s="21"/>
      <c r="BJ69" s="21"/>
      <c r="BK69" s="21"/>
      <c r="BL69" s="21"/>
      <c r="BM69" s="21"/>
      <c r="BN69" s="21"/>
      <c r="BO69" s="21"/>
      <c r="BP69" s="21"/>
      <c r="BQ69" s="21"/>
      <c r="BR69" s="21"/>
      <c r="BS69" s="21"/>
      <c r="BT69" s="21"/>
      <c r="BU69" s="21"/>
      <c r="BV69" s="21"/>
      <c r="BW69" s="21"/>
      <c r="BX69" s="21"/>
      <c r="BY69" s="21"/>
      <c r="BZ69" s="21"/>
    </row>
    <row r="70" spans="1:78" ht="15">
      <c r="A70" s="21"/>
      <c r="B70" s="22"/>
      <c r="C70" s="22"/>
      <c r="D70" s="22"/>
      <c r="E70" s="22"/>
      <c r="F70" s="22"/>
      <c r="G70" s="22"/>
      <c r="H70" s="22"/>
      <c r="I70" s="22"/>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c r="AY70" s="21"/>
      <c r="AZ70" s="21"/>
      <c r="BA70" s="21"/>
      <c r="BB70" s="21"/>
      <c r="BC70" s="21"/>
      <c r="BD70" s="21"/>
      <c r="BE70" s="21"/>
      <c r="BF70" s="21"/>
      <c r="BG70" s="21"/>
      <c r="BH70" s="21"/>
      <c r="BI70" s="21"/>
      <c r="BJ70" s="21"/>
      <c r="BK70" s="21"/>
      <c r="BL70" s="21"/>
      <c r="BM70" s="21"/>
      <c r="BN70" s="21"/>
      <c r="BO70" s="21"/>
      <c r="BP70" s="21"/>
      <c r="BQ70" s="21"/>
      <c r="BR70" s="21"/>
      <c r="BS70" s="21"/>
      <c r="BT70" s="21"/>
      <c r="BU70" s="21"/>
      <c r="BV70" s="21"/>
      <c r="BW70" s="21"/>
      <c r="BX70" s="21"/>
      <c r="BY70" s="21"/>
      <c r="BZ70" s="21"/>
    </row>
    <row r="71" spans="1:78" ht="15">
      <c r="A71" s="21"/>
      <c r="B71" s="22"/>
      <c r="C71" s="22"/>
      <c r="D71" s="22"/>
      <c r="E71" s="22"/>
      <c r="F71" s="22"/>
      <c r="G71" s="22"/>
      <c r="H71" s="22"/>
      <c r="I71" s="22"/>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1"/>
      <c r="AY71" s="21"/>
      <c r="AZ71" s="21"/>
      <c r="BA71" s="21"/>
      <c r="BB71" s="21"/>
      <c r="BC71" s="21"/>
      <c r="BD71" s="21"/>
      <c r="BE71" s="21"/>
      <c r="BF71" s="21"/>
      <c r="BG71" s="21"/>
      <c r="BH71" s="21"/>
      <c r="BI71" s="21"/>
      <c r="BJ71" s="21"/>
      <c r="BK71" s="21"/>
      <c r="BL71" s="21"/>
      <c r="BM71" s="21"/>
      <c r="BN71" s="21"/>
      <c r="BO71" s="21"/>
      <c r="BP71" s="21"/>
      <c r="BQ71" s="21"/>
      <c r="BR71" s="21"/>
      <c r="BS71" s="21"/>
      <c r="BT71" s="21"/>
      <c r="BU71" s="21"/>
      <c r="BV71" s="21"/>
      <c r="BW71" s="21"/>
      <c r="BX71" s="21"/>
      <c r="BY71" s="21"/>
      <c r="BZ71" s="21"/>
    </row>
    <row r="72" spans="1:78" ht="15">
      <c r="A72" s="21"/>
      <c r="B72" s="22"/>
      <c r="C72" s="22"/>
      <c r="D72" s="22"/>
      <c r="E72" s="22"/>
      <c r="F72" s="22"/>
      <c r="G72" s="22"/>
      <c r="H72" s="22"/>
      <c r="I72" s="22"/>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1"/>
      <c r="AY72" s="21"/>
      <c r="AZ72" s="21"/>
      <c r="BA72" s="21"/>
      <c r="BB72" s="21"/>
      <c r="BC72" s="21"/>
      <c r="BD72" s="21"/>
      <c r="BE72" s="21"/>
      <c r="BF72" s="21"/>
      <c r="BG72" s="21"/>
      <c r="BH72" s="21"/>
      <c r="BI72" s="21"/>
      <c r="BJ72" s="21"/>
      <c r="BK72" s="21"/>
      <c r="BL72" s="21"/>
      <c r="BM72" s="21"/>
      <c r="BN72" s="21"/>
      <c r="BO72" s="21"/>
      <c r="BP72" s="21"/>
      <c r="BQ72" s="21"/>
      <c r="BR72" s="21"/>
      <c r="BS72" s="21"/>
      <c r="BT72" s="21"/>
      <c r="BU72" s="21"/>
      <c r="BV72" s="21"/>
      <c r="BW72" s="21"/>
      <c r="BX72" s="21"/>
      <c r="BY72" s="21"/>
      <c r="BZ72" s="21"/>
    </row>
    <row r="73" spans="1:78" ht="15">
      <c r="A73" s="21"/>
      <c r="B73" s="22"/>
      <c r="C73" s="22"/>
      <c r="D73" s="22"/>
      <c r="E73" s="22"/>
      <c r="F73" s="22"/>
      <c r="G73" s="22"/>
      <c r="H73" s="22"/>
      <c r="I73" s="22"/>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1"/>
      <c r="AY73" s="21"/>
      <c r="AZ73" s="21"/>
      <c r="BA73" s="21"/>
      <c r="BB73" s="21"/>
      <c r="BC73" s="21"/>
      <c r="BD73" s="21"/>
      <c r="BE73" s="21"/>
      <c r="BF73" s="21"/>
      <c r="BG73" s="21"/>
      <c r="BH73" s="21"/>
      <c r="BI73" s="21"/>
      <c r="BJ73" s="21"/>
      <c r="BK73" s="21"/>
      <c r="BL73" s="21"/>
      <c r="BM73" s="21"/>
      <c r="BN73" s="21"/>
      <c r="BO73" s="21"/>
      <c r="BP73" s="21"/>
      <c r="BQ73" s="21"/>
      <c r="BR73" s="21"/>
      <c r="BS73" s="21"/>
      <c r="BT73" s="21"/>
      <c r="BU73" s="21"/>
      <c r="BV73" s="21"/>
      <c r="BW73" s="21"/>
      <c r="BX73" s="21"/>
      <c r="BY73" s="21"/>
      <c r="BZ73" s="21"/>
    </row>
    <row r="74" spans="1:78" ht="15">
      <c r="A74" s="21"/>
      <c r="B74" s="22"/>
      <c r="C74" s="22"/>
      <c r="D74" s="22"/>
      <c r="E74" s="22"/>
      <c r="F74" s="22"/>
      <c r="G74" s="22"/>
      <c r="H74" s="22"/>
      <c r="I74" s="22"/>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1"/>
      <c r="AY74" s="21"/>
      <c r="AZ74" s="21"/>
      <c r="BA74" s="21"/>
      <c r="BB74" s="21"/>
      <c r="BC74" s="21"/>
      <c r="BD74" s="21"/>
      <c r="BE74" s="21"/>
      <c r="BF74" s="21"/>
      <c r="BG74" s="21"/>
      <c r="BH74" s="21"/>
      <c r="BI74" s="21"/>
      <c r="BJ74" s="21"/>
      <c r="BK74" s="21"/>
      <c r="BL74" s="21"/>
      <c r="BM74" s="21"/>
      <c r="BN74" s="21"/>
      <c r="BO74" s="21"/>
      <c r="BP74" s="21"/>
      <c r="BQ74" s="21"/>
      <c r="BR74" s="21"/>
      <c r="BS74" s="21"/>
      <c r="BT74" s="21"/>
      <c r="BU74" s="21"/>
      <c r="BV74" s="21"/>
      <c r="BW74" s="21"/>
      <c r="BX74" s="21"/>
      <c r="BY74" s="21"/>
      <c r="BZ74" s="21"/>
    </row>
    <row r="75" spans="1:78" ht="15">
      <c r="A75" s="21"/>
      <c r="B75" s="22"/>
      <c r="C75" s="22"/>
      <c r="D75" s="22"/>
      <c r="E75" s="22"/>
      <c r="F75" s="22"/>
      <c r="G75" s="22"/>
      <c r="H75" s="22"/>
      <c r="I75" s="22"/>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1"/>
      <c r="AY75" s="21"/>
      <c r="AZ75" s="21"/>
      <c r="BA75" s="21"/>
      <c r="BB75" s="21"/>
      <c r="BC75" s="21"/>
      <c r="BD75" s="21"/>
      <c r="BE75" s="21"/>
      <c r="BF75" s="21"/>
      <c r="BG75" s="21"/>
      <c r="BH75" s="21"/>
      <c r="BI75" s="21"/>
      <c r="BJ75" s="21"/>
      <c r="BK75" s="21"/>
      <c r="BL75" s="21"/>
      <c r="BM75" s="21"/>
      <c r="BN75" s="21"/>
      <c r="BO75" s="21"/>
      <c r="BP75" s="21"/>
      <c r="BQ75" s="21"/>
      <c r="BR75" s="21"/>
      <c r="BS75" s="21"/>
      <c r="BT75" s="21"/>
      <c r="BU75" s="21"/>
      <c r="BV75" s="21"/>
      <c r="BW75" s="21"/>
      <c r="BX75" s="21"/>
      <c r="BY75" s="21"/>
      <c r="BZ75" s="21"/>
    </row>
    <row r="76" spans="1:78" ht="15">
      <c r="A76" s="21"/>
      <c r="B76" s="22"/>
      <c r="C76" s="22"/>
      <c r="D76" s="22"/>
      <c r="E76" s="22"/>
      <c r="F76" s="22"/>
      <c r="G76" s="22"/>
      <c r="H76" s="22"/>
      <c r="I76" s="22"/>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1"/>
      <c r="AY76" s="21"/>
      <c r="AZ76" s="21"/>
      <c r="BA76" s="21"/>
      <c r="BB76" s="21"/>
      <c r="BC76" s="21"/>
      <c r="BD76" s="21"/>
      <c r="BE76" s="21"/>
      <c r="BF76" s="21"/>
      <c r="BG76" s="21"/>
      <c r="BH76" s="21"/>
      <c r="BI76" s="21"/>
      <c r="BJ76" s="21"/>
      <c r="BK76" s="21"/>
      <c r="BL76" s="21"/>
      <c r="BM76" s="21"/>
      <c r="BN76" s="21"/>
      <c r="BO76" s="21"/>
      <c r="BP76" s="21"/>
      <c r="BQ76" s="21"/>
      <c r="BR76" s="21"/>
      <c r="BS76" s="21"/>
      <c r="BT76" s="21"/>
      <c r="BU76" s="21"/>
      <c r="BV76" s="21"/>
      <c r="BW76" s="21"/>
      <c r="BX76" s="21"/>
      <c r="BY76" s="21"/>
      <c r="BZ76" s="21"/>
    </row>
    <row r="77" spans="1:78" ht="15">
      <c r="A77" s="21"/>
      <c r="B77" s="22"/>
      <c r="C77" s="22"/>
      <c r="D77" s="22"/>
      <c r="E77" s="22"/>
      <c r="F77" s="22"/>
      <c r="G77" s="22"/>
      <c r="H77" s="22"/>
      <c r="I77" s="22"/>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1"/>
      <c r="AY77" s="21"/>
      <c r="AZ77" s="21"/>
      <c r="BA77" s="21"/>
      <c r="BB77" s="21"/>
      <c r="BC77" s="21"/>
      <c r="BD77" s="21"/>
      <c r="BE77" s="21"/>
      <c r="BF77" s="21"/>
      <c r="BG77" s="21"/>
      <c r="BH77" s="21"/>
      <c r="BI77" s="21"/>
      <c r="BJ77" s="21"/>
      <c r="BK77" s="21"/>
      <c r="BL77" s="21"/>
      <c r="BM77" s="21"/>
      <c r="BN77" s="21"/>
      <c r="BO77" s="21"/>
      <c r="BP77" s="21"/>
      <c r="BQ77" s="21"/>
      <c r="BR77" s="21"/>
      <c r="BS77" s="21"/>
      <c r="BT77" s="21"/>
      <c r="BU77" s="21"/>
      <c r="BV77" s="21"/>
      <c r="BW77" s="21"/>
      <c r="BX77" s="21"/>
      <c r="BY77" s="21"/>
      <c r="BZ77" s="21"/>
    </row>
    <row r="78" spans="1:78" ht="15">
      <c r="A78" s="21"/>
      <c r="B78" s="22"/>
      <c r="C78" s="22"/>
      <c r="D78" s="22"/>
      <c r="E78" s="22"/>
      <c r="F78" s="22"/>
      <c r="G78" s="22"/>
      <c r="H78" s="22"/>
      <c r="I78" s="22"/>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1"/>
      <c r="AY78" s="21"/>
      <c r="AZ78" s="21"/>
      <c r="BA78" s="21"/>
      <c r="BB78" s="21"/>
      <c r="BC78" s="21"/>
      <c r="BD78" s="21"/>
      <c r="BE78" s="21"/>
      <c r="BF78" s="21"/>
      <c r="BG78" s="21"/>
      <c r="BH78" s="21"/>
      <c r="BI78" s="21"/>
      <c r="BJ78" s="21"/>
      <c r="BK78" s="21"/>
      <c r="BL78" s="21"/>
      <c r="BM78" s="21"/>
      <c r="BN78" s="21"/>
      <c r="BO78" s="21"/>
      <c r="BP78" s="21"/>
      <c r="BQ78" s="21"/>
      <c r="BR78" s="21"/>
      <c r="BS78" s="21"/>
      <c r="BT78" s="21"/>
      <c r="BU78" s="21"/>
      <c r="BV78" s="21"/>
      <c r="BW78" s="21"/>
      <c r="BX78" s="21"/>
      <c r="BY78" s="21"/>
      <c r="BZ78" s="21"/>
    </row>
    <row r="79" spans="1:78" ht="15">
      <c r="A79" s="21"/>
      <c r="B79" s="22"/>
      <c r="C79" s="22"/>
      <c r="D79" s="22"/>
      <c r="E79" s="22"/>
      <c r="F79" s="22"/>
      <c r="G79" s="22"/>
      <c r="H79" s="22"/>
      <c r="I79" s="22"/>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1"/>
      <c r="AY79" s="21"/>
      <c r="AZ79" s="21"/>
      <c r="BA79" s="21"/>
      <c r="BB79" s="21"/>
      <c r="BC79" s="21"/>
      <c r="BD79" s="21"/>
      <c r="BE79" s="21"/>
      <c r="BF79" s="21"/>
      <c r="BG79" s="21"/>
      <c r="BH79" s="21"/>
      <c r="BI79" s="21"/>
      <c r="BJ79" s="21"/>
      <c r="BK79" s="21"/>
      <c r="BL79" s="21"/>
      <c r="BM79" s="21"/>
      <c r="BN79" s="21"/>
      <c r="BO79" s="21"/>
      <c r="BP79" s="21"/>
      <c r="BQ79" s="21"/>
      <c r="BR79" s="21"/>
      <c r="BS79" s="21"/>
      <c r="BT79" s="21"/>
      <c r="BU79" s="21"/>
      <c r="BV79" s="21"/>
      <c r="BW79" s="21"/>
      <c r="BX79" s="21"/>
      <c r="BY79" s="21"/>
      <c r="BZ79" s="21"/>
    </row>
    <row r="80" spans="1:78" ht="15">
      <c r="A80" s="21"/>
      <c r="B80" s="22"/>
      <c r="C80" s="22"/>
      <c r="D80" s="22"/>
      <c r="E80" s="22"/>
      <c r="F80" s="22"/>
      <c r="G80" s="22"/>
      <c r="H80" s="22"/>
      <c r="I80" s="22"/>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1"/>
      <c r="AY80" s="21"/>
      <c r="AZ80" s="21"/>
      <c r="BA80" s="21"/>
      <c r="BB80" s="21"/>
      <c r="BC80" s="21"/>
      <c r="BD80" s="21"/>
      <c r="BE80" s="21"/>
      <c r="BF80" s="21"/>
      <c r="BG80" s="21"/>
      <c r="BH80" s="21"/>
      <c r="BI80" s="21"/>
      <c r="BJ80" s="21"/>
      <c r="BK80" s="21"/>
      <c r="BL80" s="21"/>
      <c r="BM80" s="21"/>
      <c r="BN80" s="21"/>
      <c r="BO80" s="21"/>
      <c r="BP80" s="21"/>
      <c r="BQ80" s="21"/>
      <c r="BR80" s="21"/>
      <c r="BS80" s="21"/>
      <c r="BT80" s="21"/>
      <c r="BU80" s="21"/>
      <c r="BV80" s="21"/>
      <c r="BW80" s="21"/>
      <c r="BX80" s="21"/>
      <c r="BY80" s="21"/>
      <c r="BZ80" s="21"/>
    </row>
    <row r="81" spans="1:78" ht="15">
      <c r="A81" s="21"/>
      <c r="B81" s="22"/>
      <c r="C81" s="22"/>
      <c r="D81" s="22"/>
      <c r="E81" s="22"/>
      <c r="F81" s="22"/>
      <c r="G81" s="22"/>
      <c r="H81" s="22"/>
      <c r="I81" s="22"/>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1"/>
      <c r="AY81" s="21"/>
      <c r="AZ81" s="21"/>
      <c r="BA81" s="21"/>
      <c r="BB81" s="21"/>
      <c r="BC81" s="21"/>
      <c r="BD81" s="21"/>
      <c r="BE81" s="21"/>
      <c r="BF81" s="21"/>
      <c r="BG81" s="21"/>
      <c r="BH81" s="21"/>
      <c r="BI81" s="21"/>
      <c r="BJ81" s="21"/>
      <c r="BK81" s="21"/>
      <c r="BL81" s="21"/>
      <c r="BM81" s="21"/>
      <c r="BN81" s="21"/>
      <c r="BO81" s="21"/>
      <c r="BP81" s="21"/>
      <c r="BQ81" s="21"/>
      <c r="BR81" s="21"/>
      <c r="BS81" s="21"/>
      <c r="BT81" s="21"/>
      <c r="BU81" s="21"/>
      <c r="BV81" s="21"/>
      <c r="BW81" s="21"/>
      <c r="BX81" s="21"/>
      <c r="BY81" s="21"/>
      <c r="BZ81" s="21"/>
    </row>
    <row r="82" spans="1:78" ht="15">
      <c r="A82" s="21"/>
      <c r="B82" s="22"/>
      <c r="C82" s="22"/>
      <c r="D82" s="22"/>
      <c r="E82" s="22"/>
      <c r="F82" s="22"/>
      <c r="G82" s="22"/>
      <c r="H82" s="22"/>
      <c r="I82" s="22"/>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21"/>
      <c r="BK82" s="21"/>
      <c r="BL82" s="21"/>
      <c r="BM82" s="21"/>
      <c r="BN82" s="21"/>
      <c r="BO82" s="21"/>
      <c r="BP82" s="21"/>
      <c r="BQ82" s="21"/>
      <c r="BR82" s="21"/>
      <c r="BS82" s="21"/>
      <c r="BT82" s="21"/>
      <c r="BU82" s="21"/>
      <c r="BV82" s="21"/>
      <c r="BW82" s="21"/>
      <c r="BX82" s="21"/>
      <c r="BY82" s="21"/>
      <c r="BZ82" s="21"/>
    </row>
    <row r="83" spans="1:78" ht="15">
      <c r="A83" s="21"/>
      <c r="B83" s="22"/>
      <c r="C83" s="22"/>
      <c r="D83" s="22"/>
      <c r="E83" s="22"/>
      <c r="F83" s="22"/>
      <c r="G83" s="22"/>
      <c r="H83" s="22"/>
      <c r="I83" s="22"/>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c r="AY83" s="21"/>
      <c r="AZ83" s="21"/>
      <c r="BA83" s="21"/>
      <c r="BB83" s="21"/>
      <c r="BC83" s="21"/>
      <c r="BD83" s="21"/>
      <c r="BE83" s="21"/>
      <c r="BF83" s="21"/>
      <c r="BG83" s="21"/>
      <c r="BH83" s="21"/>
      <c r="BI83" s="21"/>
      <c r="BJ83" s="21"/>
      <c r="BK83" s="21"/>
      <c r="BL83" s="21"/>
      <c r="BM83" s="21"/>
      <c r="BN83" s="21"/>
      <c r="BO83" s="21"/>
      <c r="BP83" s="21"/>
      <c r="BQ83" s="21"/>
      <c r="BR83" s="21"/>
      <c r="BS83" s="21"/>
      <c r="BT83" s="21"/>
      <c r="BU83" s="21"/>
      <c r="BV83" s="21"/>
      <c r="BW83" s="21"/>
      <c r="BX83" s="21"/>
      <c r="BY83" s="21"/>
      <c r="BZ83" s="21"/>
    </row>
    <row r="84" spans="1:78" ht="15">
      <c r="A84" s="21"/>
      <c r="B84" s="22"/>
      <c r="C84" s="22"/>
      <c r="D84" s="22"/>
      <c r="E84" s="22"/>
      <c r="F84" s="22"/>
      <c r="G84" s="22"/>
      <c r="H84" s="22"/>
      <c r="I84" s="22"/>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1"/>
      <c r="AY84" s="21"/>
      <c r="AZ84" s="21"/>
      <c r="BA84" s="21"/>
      <c r="BB84" s="21"/>
      <c r="BC84" s="21"/>
      <c r="BD84" s="21"/>
      <c r="BE84" s="21"/>
      <c r="BF84" s="21"/>
      <c r="BG84" s="21"/>
      <c r="BH84" s="21"/>
      <c r="BI84" s="21"/>
      <c r="BJ84" s="21"/>
      <c r="BK84" s="21"/>
      <c r="BL84" s="21"/>
      <c r="BM84" s="21"/>
      <c r="BN84" s="21"/>
      <c r="BO84" s="21"/>
      <c r="BP84" s="21"/>
      <c r="BQ84" s="21"/>
      <c r="BR84" s="21"/>
      <c r="BS84" s="21"/>
      <c r="BT84" s="21"/>
      <c r="BU84" s="21"/>
      <c r="BV84" s="21"/>
      <c r="BW84" s="21"/>
      <c r="BX84" s="21"/>
      <c r="BY84" s="21"/>
      <c r="BZ84" s="21"/>
    </row>
    <row r="85" spans="1:78" ht="15">
      <c r="A85" s="21"/>
      <c r="B85" s="22"/>
      <c r="C85" s="22"/>
      <c r="D85" s="22"/>
      <c r="E85" s="22"/>
      <c r="F85" s="22"/>
      <c r="G85" s="22"/>
      <c r="H85" s="22"/>
      <c r="I85" s="22"/>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1"/>
      <c r="AY85" s="21"/>
      <c r="AZ85" s="21"/>
      <c r="BA85" s="21"/>
      <c r="BB85" s="21"/>
      <c r="BC85" s="21"/>
      <c r="BD85" s="21"/>
      <c r="BE85" s="21"/>
      <c r="BF85" s="21"/>
      <c r="BG85" s="21"/>
      <c r="BH85" s="21"/>
      <c r="BI85" s="21"/>
      <c r="BJ85" s="21"/>
      <c r="BK85" s="21"/>
      <c r="BL85" s="21"/>
      <c r="BM85" s="21"/>
      <c r="BN85" s="21"/>
      <c r="BO85" s="21"/>
      <c r="BP85" s="21"/>
      <c r="BQ85" s="21"/>
      <c r="BR85" s="21"/>
      <c r="BS85" s="21"/>
      <c r="BT85" s="21"/>
      <c r="BU85" s="21"/>
      <c r="BV85" s="21"/>
      <c r="BW85" s="21"/>
      <c r="BX85" s="21"/>
      <c r="BY85" s="21"/>
      <c r="BZ85" s="21"/>
    </row>
    <row r="86" spans="1:78" ht="15">
      <c r="A86" s="21"/>
      <c r="B86" s="22"/>
      <c r="C86" s="22"/>
      <c r="D86" s="22"/>
      <c r="E86" s="22"/>
      <c r="F86" s="22"/>
      <c r="G86" s="22"/>
      <c r="H86" s="22"/>
      <c r="I86" s="22"/>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1"/>
      <c r="AY86" s="21"/>
      <c r="AZ86" s="21"/>
      <c r="BA86" s="21"/>
      <c r="BB86" s="21"/>
      <c r="BC86" s="21"/>
      <c r="BD86" s="21"/>
      <c r="BE86" s="21"/>
      <c r="BF86" s="21"/>
      <c r="BG86" s="21"/>
      <c r="BH86" s="21"/>
      <c r="BI86" s="21"/>
      <c r="BJ86" s="21"/>
      <c r="BK86" s="21"/>
      <c r="BL86" s="21"/>
      <c r="BM86" s="21"/>
      <c r="BN86" s="21"/>
      <c r="BO86" s="21"/>
      <c r="BP86" s="21"/>
      <c r="BQ86" s="21"/>
      <c r="BR86" s="21"/>
      <c r="BS86" s="21"/>
      <c r="BT86" s="21"/>
      <c r="BU86" s="21"/>
      <c r="BV86" s="21"/>
      <c r="BW86" s="21"/>
      <c r="BX86" s="21"/>
      <c r="BY86" s="21"/>
      <c r="BZ86" s="21"/>
    </row>
    <row r="87" spans="1:78" ht="15">
      <c r="A87" s="21"/>
      <c r="B87" s="22"/>
      <c r="C87" s="22"/>
      <c r="D87" s="22"/>
      <c r="E87" s="22"/>
      <c r="F87" s="22"/>
      <c r="G87" s="22"/>
      <c r="H87" s="22"/>
      <c r="I87" s="22"/>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1"/>
      <c r="AY87" s="21"/>
      <c r="AZ87" s="21"/>
      <c r="BA87" s="21"/>
      <c r="BB87" s="21"/>
      <c r="BC87" s="21"/>
      <c r="BD87" s="21"/>
      <c r="BE87" s="21"/>
      <c r="BF87" s="21"/>
      <c r="BG87" s="21"/>
      <c r="BH87" s="21"/>
      <c r="BI87" s="21"/>
      <c r="BJ87" s="21"/>
      <c r="BK87" s="21"/>
      <c r="BL87" s="21"/>
      <c r="BM87" s="21"/>
      <c r="BN87" s="21"/>
      <c r="BO87" s="21"/>
      <c r="BP87" s="21"/>
      <c r="BQ87" s="21"/>
      <c r="BR87" s="21"/>
      <c r="BS87" s="21"/>
      <c r="BT87" s="21"/>
      <c r="BU87" s="21"/>
      <c r="BV87" s="21"/>
      <c r="BW87" s="21"/>
      <c r="BX87" s="21"/>
      <c r="BY87" s="21"/>
      <c r="BZ87" s="21"/>
    </row>
    <row r="88" spans="1:78" ht="15">
      <c r="A88" s="21"/>
      <c r="B88" s="22"/>
      <c r="C88" s="22"/>
      <c r="D88" s="22"/>
      <c r="E88" s="22"/>
      <c r="F88" s="22"/>
      <c r="G88" s="22"/>
      <c r="H88" s="22"/>
      <c r="I88" s="22"/>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1"/>
      <c r="AY88" s="21"/>
      <c r="AZ88" s="21"/>
      <c r="BA88" s="21"/>
      <c r="BB88" s="21"/>
      <c r="BC88" s="21"/>
      <c r="BD88" s="21"/>
      <c r="BE88" s="21"/>
      <c r="BF88" s="21"/>
      <c r="BG88" s="21"/>
      <c r="BH88" s="21"/>
      <c r="BI88" s="21"/>
      <c r="BJ88" s="21"/>
      <c r="BK88" s="21"/>
      <c r="BL88" s="21"/>
      <c r="BM88" s="21"/>
      <c r="BN88" s="21"/>
      <c r="BO88" s="21"/>
      <c r="BP88" s="21"/>
      <c r="BQ88" s="21"/>
      <c r="BR88" s="21"/>
      <c r="BS88" s="21"/>
      <c r="BT88" s="21"/>
      <c r="BU88" s="21"/>
      <c r="BV88" s="21"/>
      <c r="BW88" s="21"/>
      <c r="BX88" s="21"/>
      <c r="BY88" s="21"/>
      <c r="BZ88" s="21"/>
    </row>
    <row r="89" spans="1:78" ht="15">
      <c r="A89" s="21"/>
      <c r="B89" s="22"/>
      <c r="C89" s="22"/>
      <c r="D89" s="22"/>
      <c r="E89" s="22"/>
      <c r="F89" s="22"/>
      <c r="G89" s="22"/>
      <c r="H89" s="22"/>
      <c r="I89" s="22"/>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1"/>
      <c r="AY89" s="21"/>
      <c r="AZ89" s="21"/>
      <c r="BA89" s="21"/>
      <c r="BB89" s="21"/>
      <c r="BC89" s="21"/>
      <c r="BD89" s="21"/>
      <c r="BE89" s="21"/>
      <c r="BF89" s="21"/>
      <c r="BG89" s="21"/>
      <c r="BH89" s="21"/>
      <c r="BI89" s="21"/>
      <c r="BJ89" s="21"/>
      <c r="BK89" s="21"/>
      <c r="BL89" s="21"/>
      <c r="BM89" s="21"/>
      <c r="BN89" s="21"/>
      <c r="BO89" s="21"/>
      <c r="BP89" s="21"/>
      <c r="BQ89" s="21"/>
      <c r="BR89" s="21"/>
      <c r="BS89" s="21"/>
      <c r="BT89" s="21"/>
      <c r="BU89" s="21"/>
      <c r="BV89" s="21"/>
      <c r="BW89" s="21"/>
      <c r="BX89" s="21"/>
      <c r="BY89" s="21"/>
      <c r="BZ89" s="21"/>
    </row>
    <row r="90" spans="1:78" ht="15">
      <c r="A90" s="21"/>
      <c r="B90" s="22"/>
      <c r="C90" s="22"/>
      <c r="D90" s="22"/>
      <c r="E90" s="22"/>
      <c r="F90" s="22"/>
      <c r="G90" s="22"/>
      <c r="H90" s="22"/>
      <c r="I90" s="22"/>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1"/>
      <c r="AY90" s="21"/>
      <c r="AZ90" s="21"/>
      <c r="BA90" s="21"/>
      <c r="BB90" s="21"/>
      <c r="BC90" s="21"/>
      <c r="BD90" s="21"/>
      <c r="BE90" s="21"/>
      <c r="BF90" s="21"/>
      <c r="BG90" s="21"/>
      <c r="BH90" s="21"/>
      <c r="BI90" s="21"/>
      <c r="BJ90" s="21"/>
      <c r="BK90" s="21"/>
      <c r="BL90" s="21"/>
      <c r="BM90" s="21"/>
      <c r="BN90" s="21"/>
      <c r="BO90" s="21"/>
      <c r="BP90" s="21"/>
      <c r="BQ90" s="21"/>
      <c r="BR90" s="21"/>
      <c r="BS90" s="21"/>
      <c r="BT90" s="21"/>
      <c r="BU90" s="21"/>
      <c r="BV90" s="21"/>
      <c r="BW90" s="21"/>
      <c r="BX90" s="21"/>
      <c r="BY90" s="21"/>
      <c r="BZ90" s="21"/>
    </row>
    <row r="91" spans="1:78" ht="15">
      <c r="A91" s="21"/>
      <c r="B91" s="22"/>
      <c r="C91" s="22"/>
      <c r="D91" s="22"/>
      <c r="E91" s="22"/>
      <c r="F91" s="22"/>
      <c r="G91" s="22"/>
      <c r="H91" s="22"/>
      <c r="I91" s="22"/>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1"/>
      <c r="AY91" s="21"/>
      <c r="AZ91" s="21"/>
      <c r="BA91" s="21"/>
      <c r="BB91" s="21"/>
      <c r="BC91" s="21"/>
      <c r="BD91" s="21"/>
      <c r="BE91" s="21"/>
      <c r="BF91" s="21"/>
      <c r="BG91" s="21"/>
      <c r="BH91" s="21"/>
      <c r="BI91" s="21"/>
      <c r="BJ91" s="21"/>
      <c r="BK91" s="21"/>
      <c r="BL91" s="21"/>
      <c r="BM91" s="21"/>
      <c r="BN91" s="21"/>
      <c r="BO91" s="21"/>
      <c r="BP91" s="21"/>
      <c r="BQ91" s="21"/>
      <c r="BR91" s="21"/>
      <c r="BS91" s="21"/>
      <c r="BT91" s="21"/>
      <c r="BU91" s="21"/>
      <c r="BV91" s="21"/>
      <c r="BW91" s="21"/>
      <c r="BX91" s="21"/>
      <c r="BY91" s="21"/>
      <c r="BZ91" s="21"/>
    </row>
    <row r="92" spans="1:78" ht="15">
      <c r="A92" s="21"/>
      <c r="B92" s="22"/>
      <c r="C92" s="22"/>
      <c r="D92" s="22"/>
      <c r="E92" s="22"/>
      <c r="F92" s="22"/>
      <c r="G92" s="22"/>
      <c r="H92" s="22"/>
      <c r="I92" s="22"/>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1"/>
      <c r="AY92" s="21"/>
      <c r="AZ92" s="21"/>
      <c r="BA92" s="21"/>
      <c r="BB92" s="21"/>
      <c r="BC92" s="21"/>
      <c r="BD92" s="21"/>
      <c r="BE92" s="21"/>
      <c r="BF92" s="21"/>
      <c r="BG92" s="21"/>
      <c r="BH92" s="21"/>
      <c r="BI92" s="21"/>
      <c r="BJ92" s="21"/>
      <c r="BK92" s="21"/>
      <c r="BL92" s="21"/>
      <c r="BM92" s="21"/>
      <c r="BN92" s="21"/>
      <c r="BO92" s="21"/>
      <c r="BP92" s="21"/>
      <c r="BQ92" s="21"/>
      <c r="BR92" s="21"/>
      <c r="BS92" s="21"/>
      <c r="BT92" s="21"/>
      <c r="BU92" s="21"/>
      <c r="BV92" s="21"/>
      <c r="BW92" s="21"/>
      <c r="BX92" s="21"/>
      <c r="BY92" s="21"/>
      <c r="BZ92" s="21"/>
    </row>
    <row r="93" spans="1:78" ht="15">
      <c r="A93" s="21"/>
      <c r="B93" s="22"/>
      <c r="C93" s="22"/>
      <c r="D93" s="22"/>
      <c r="E93" s="22"/>
      <c r="F93" s="22"/>
      <c r="G93" s="22"/>
      <c r="H93" s="22"/>
      <c r="I93" s="22"/>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1"/>
      <c r="AY93" s="21"/>
      <c r="AZ93" s="21"/>
      <c r="BA93" s="21"/>
      <c r="BB93" s="21"/>
      <c r="BC93" s="21"/>
      <c r="BD93" s="21"/>
      <c r="BE93" s="21"/>
      <c r="BF93" s="21"/>
      <c r="BG93" s="21"/>
      <c r="BH93" s="21"/>
      <c r="BI93" s="21"/>
      <c r="BJ93" s="21"/>
      <c r="BK93" s="21"/>
      <c r="BL93" s="21"/>
      <c r="BM93" s="21"/>
      <c r="BN93" s="21"/>
      <c r="BO93" s="21"/>
      <c r="BP93" s="21"/>
      <c r="BQ93" s="21"/>
      <c r="BR93" s="21"/>
      <c r="BS93" s="21"/>
      <c r="BT93" s="21"/>
      <c r="BU93" s="21"/>
      <c r="BV93" s="21"/>
      <c r="BW93" s="21"/>
      <c r="BX93" s="21"/>
      <c r="BY93" s="21"/>
      <c r="BZ93" s="21"/>
    </row>
    <row r="94" spans="1:78" ht="15">
      <c r="A94" s="21"/>
      <c r="B94" s="22"/>
      <c r="C94" s="22"/>
      <c r="D94" s="22"/>
      <c r="E94" s="22"/>
      <c r="F94" s="22"/>
      <c r="G94" s="22"/>
      <c r="H94" s="22"/>
      <c r="I94" s="22"/>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1"/>
      <c r="AY94" s="21"/>
      <c r="AZ94" s="21"/>
      <c r="BA94" s="21"/>
      <c r="BB94" s="21"/>
      <c r="BC94" s="21"/>
      <c r="BD94" s="21"/>
      <c r="BE94" s="21"/>
      <c r="BF94" s="21"/>
      <c r="BG94" s="21"/>
      <c r="BH94" s="21"/>
      <c r="BI94" s="21"/>
      <c r="BJ94" s="21"/>
      <c r="BK94" s="21"/>
      <c r="BL94" s="21"/>
      <c r="BM94" s="21"/>
      <c r="BN94" s="21"/>
      <c r="BO94" s="21"/>
      <c r="BP94" s="21"/>
      <c r="BQ94" s="21"/>
      <c r="BR94" s="21"/>
      <c r="BS94" s="21"/>
      <c r="BT94" s="21"/>
      <c r="BU94" s="21"/>
      <c r="BV94" s="21"/>
      <c r="BW94" s="21"/>
      <c r="BX94" s="21"/>
      <c r="BY94" s="21"/>
      <c r="BZ94" s="21"/>
    </row>
    <row r="95" spans="1:78" ht="15">
      <c r="A95" s="21"/>
      <c r="B95" s="22"/>
      <c r="C95" s="22"/>
      <c r="D95" s="22"/>
      <c r="E95" s="22"/>
      <c r="F95" s="22"/>
      <c r="G95" s="22"/>
      <c r="H95" s="22"/>
      <c r="I95" s="22"/>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1"/>
      <c r="AY95" s="21"/>
      <c r="AZ95" s="21"/>
      <c r="BA95" s="21"/>
      <c r="BB95" s="21"/>
      <c r="BC95" s="21"/>
      <c r="BD95" s="21"/>
      <c r="BE95" s="21"/>
      <c r="BF95" s="21"/>
      <c r="BG95" s="21"/>
      <c r="BH95" s="21"/>
      <c r="BI95" s="21"/>
      <c r="BJ95" s="21"/>
      <c r="BK95" s="21"/>
      <c r="BL95" s="21"/>
      <c r="BM95" s="21"/>
      <c r="BN95" s="21"/>
      <c r="BO95" s="21"/>
      <c r="BP95" s="21"/>
      <c r="BQ95" s="21"/>
      <c r="BR95" s="21"/>
      <c r="BS95" s="21"/>
      <c r="BT95" s="21"/>
      <c r="BU95" s="21"/>
      <c r="BV95" s="21"/>
      <c r="BW95" s="21"/>
      <c r="BX95" s="21"/>
      <c r="BY95" s="21"/>
      <c r="BZ95" s="21"/>
    </row>
    <row r="96" spans="1:78" ht="15">
      <c r="A96" s="21"/>
      <c r="B96" s="22"/>
      <c r="C96" s="22"/>
      <c r="D96" s="22"/>
      <c r="E96" s="22"/>
      <c r="F96" s="22"/>
      <c r="G96" s="22"/>
      <c r="H96" s="22"/>
      <c r="I96" s="22"/>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1"/>
      <c r="AY96" s="21"/>
      <c r="AZ96" s="21"/>
      <c r="BA96" s="21"/>
      <c r="BB96" s="21"/>
      <c r="BC96" s="21"/>
      <c r="BD96" s="21"/>
      <c r="BE96" s="21"/>
      <c r="BF96" s="21"/>
      <c r="BG96" s="21"/>
      <c r="BH96" s="21"/>
      <c r="BI96" s="21"/>
      <c r="BJ96" s="21"/>
      <c r="BK96" s="21"/>
      <c r="BL96" s="21"/>
      <c r="BM96" s="21"/>
      <c r="BN96" s="21"/>
      <c r="BO96" s="21"/>
      <c r="BP96" s="21"/>
      <c r="BQ96" s="21"/>
      <c r="BR96" s="21"/>
      <c r="BS96" s="21"/>
      <c r="BT96" s="21"/>
      <c r="BU96" s="21"/>
      <c r="BV96" s="21"/>
      <c r="BW96" s="21"/>
      <c r="BX96" s="21"/>
      <c r="BY96" s="21"/>
      <c r="BZ96" s="21"/>
    </row>
    <row r="97" spans="1:78" ht="15">
      <c r="A97" s="21"/>
      <c r="B97" s="22"/>
      <c r="C97" s="22"/>
      <c r="D97" s="22"/>
      <c r="E97" s="22"/>
      <c r="F97" s="22"/>
      <c r="G97" s="22"/>
      <c r="H97" s="22"/>
      <c r="I97" s="22"/>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1"/>
      <c r="AY97" s="21"/>
      <c r="AZ97" s="21"/>
      <c r="BA97" s="21"/>
      <c r="BB97" s="21"/>
      <c r="BC97" s="21"/>
      <c r="BD97" s="21"/>
      <c r="BE97" s="21"/>
      <c r="BF97" s="21"/>
      <c r="BG97" s="21"/>
      <c r="BH97" s="21"/>
      <c r="BI97" s="21"/>
      <c r="BJ97" s="21"/>
      <c r="BK97" s="21"/>
      <c r="BL97" s="21"/>
      <c r="BM97" s="21"/>
      <c r="BN97" s="21"/>
      <c r="BO97" s="21"/>
      <c r="BP97" s="21"/>
      <c r="BQ97" s="21"/>
      <c r="BR97" s="21"/>
      <c r="BS97" s="21"/>
      <c r="BT97" s="21"/>
      <c r="BU97" s="21"/>
      <c r="BV97" s="21"/>
      <c r="BW97" s="21"/>
      <c r="BX97" s="21"/>
      <c r="BY97" s="21"/>
      <c r="BZ97" s="21"/>
    </row>
    <row r="98" spans="1:78" ht="15">
      <c r="A98" s="21"/>
      <c r="B98" s="22"/>
      <c r="C98" s="22"/>
      <c r="D98" s="22"/>
      <c r="E98" s="22"/>
      <c r="F98" s="22"/>
      <c r="G98" s="22"/>
      <c r="H98" s="22"/>
      <c r="I98" s="22"/>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1"/>
      <c r="AY98" s="21"/>
      <c r="AZ98" s="21"/>
      <c r="BA98" s="21"/>
      <c r="BB98" s="21"/>
      <c r="BC98" s="21"/>
      <c r="BD98" s="21"/>
      <c r="BE98" s="21"/>
      <c r="BF98" s="21"/>
      <c r="BG98" s="21"/>
      <c r="BH98" s="21"/>
      <c r="BI98" s="21"/>
      <c r="BJ98" s="21"/>
      <c r="BK98" s="21"/>
      <c r="BL98" s="21"/>
      <c r="BM98" s="21"/>
      <c r="BN98" s="21"/>
      <c r="BO98" s="21"/>
      <c r="BP98" s="21"/>
      <c r="BQ98" s="21"/>
      <c r="BR98" s="21"/>
      <c r="BS98" s="21"/>
      <c r="BT98" s="21"/>
      <c r="BU98" s="21"/>
      <c r="BV98" s="21"/>
      <c r="BW98" s="21"/>
      <c r="BX98" s="21"/>
      <c r="BY98" s="21"/>
      <c r="BZ98" s="21"/>
    </row>
    <row r="99" spans="1:78" ht="15">
      <c r="A99" s="21"/>
      <c r="B99" s="22"/>
      <c r="C99" s="22"/>
      <c r="D99" s="22"/>
      <c r="E99" s="22"/>
      <c r="F99" s="22"/>
      <c r="G99" s="22"/>
      <c r="H99" s="22"/>
      <c r="I99" s="22"/>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1"/>
      <c r="AY99" s="21"/>
      <c r="AZ99" s="21"/>
      <c r="BA99" s="21"/>
      <c r="BB99" s="21"/>
      <c r="BC99" s="21"/>
      <c r="BD99" s="21"/>
      <c r="BE99" s="21"/>
      <c r="BF99" s="21"/>
      <c r="BG99" s="21"/>
      <c r="BH99" s="21"/>
      <c r="BI99" s="21"/>
      <c r="BJ99" s="21"/>
      <c r="BK99" s="21"/>
      <c r="BL99" s="21"/>
      <c r="BM99" s="21"/>
      <c r="BN99" s="21"/>
      <c r="BO99" s="21"/>
      <c r="BP99" s="21"/>
      <c r="BQ99" s="21"/>
      <c r="BR99" s="21"/>
      <c r="BS99" s="21"/>
      <c r="BT99" s="21"/>
      <c r="BU99" s="21"/>
      <c r="BV99" s="21"/>
      <c r="BW99" s="21"/>
      <c r="BX99" s="21"/>
      <c r="BY99" s="21"/>
      <c r="BZ99" s="21"/>
    </row>
    <row r="100" spans="1:78" ht="15">
      <c r="A100" s="21"/>
      <c r="B100" s="22"/>
      <c r="C100" s="22"/>
      <c r="D100" s="22"/>
      <c r="E100" s="22"/>
      <c r="F100" s="22"/>
      <c r="G100" s="22"/>
      <c r="H100" s="22"/>
      <c r="I100" s="22"/>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1"/>
      <c r="AY100" s="21"/>
      <c r="AZ100" s="21"/>
      <c r="BA100" s="21"/>
      <c r="BB100" s="21"/>
      <c r="BC100" s="21"/>
      <c r="BD100" s="21"/>
      <c r="BE100" s="21"/>
      <c r="BF100" s="21"/>
      <c r="BG100" s="21"/>
      <c r="BH100" s="21"/>
      <c r="BI100" s="21"/>
      <c r="BJ100" s="21"/>
      <c r="BK100" s="21"/>
      <c r="BL100" s="21"/>
      <c r="BM100" s="21"/>
      <c r="BN100" s="21"/>
      <c r="BO100" s="21"/>
      <c r="BP100" s="21"/>
      <c r="BQ100" s="21"/>
      <c r="BR100" s="21"/>
      <c r="BS100" s="21"/>
      <c r="BT100" s="21"/>
      <c r="BU100" s="21"/>
      <c r="BV100" s="21"/>
      <c r="BW100" s="21"/>
      <c r="BX100" s="21"/>
      <c r="BY100" s="21"/>
      <c r="BZ100" s="21"/>
    </row>
    <row r="101" spans="1:78" ht="15">
      <c r="A101" s="21"/>
      <c r="B101" s="22"/>
      <c r="C101" s="22"/>
      <c r="D101" s="22"/>
      <c r="E101" s="22"/>
      <c r="F101" s="22"/>
      <c r="G101" s="22"/>
      <c r="H101" s="22"/>
      <c r="I101" s="22"/>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1"/>
      <c r="AY101" s="21"/>
      <c r="AZ101" s="21"/>
      <c r="BA101" s="21"/>
      <c r="BB101" s="21"/>
      <c r="BC101" s="21"/>
      <c r="BD101" s="21"/>
      <c r="BE101" s="21"/>
      <c r="BF101" s="21"/>
      <c r="BG101" s="21"/>
      <c r="BH101" s="21"/>
      <c r="BI101" s="21"/>
      <c r="BJ101" s="21"/>
      <c r="BK101" s="21"/>
      <c r="BL101" s="21"/>
      <c r="BM101" s="21"/>
      <c r="BN101" s="21"/>
      <c r="BO101" s="21"/>
      <c r="BP101" s="21"/>
      <c r="BQ101" s="21"/>
      <c r="BR101" s="21"/>
      <c r="BS101" s="21"/>
      <c r="BT101" s="21"/>
      <c r="BU101" s="21"/>
      <c r="BV101" s="21"/>
      <c r="BW101" s="21"/>
      <c r="BX101" s="21"/>
      <c r="BY101" s="21"/>
      <c r="BZ101" s="21"/>
    </row>
    <row r="102" spans="1:78" ht="15">
      <c r="A102" s="21"/>
      <c r="B102" s="22"/>
      <c r="C102" s="22"/>
      <c r="D102" s="22"/>
      <c r="E102" s="22"/>
      <c r="F102" s="22"/>
      <c r="G102" s="22"/>
      <c r="H102" s="22"/>
      <c r="I102" s="22"/>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1"/>
      <c r="AY102" s="21"/>
      <c r="AZ102" s="21"/>
      <c r="BA102" s="21"/>
      <c r="BB102" s="21"/>
      <c r="BC102" s="21"/>
      <c r="BD102" s="21"/>
      <c r="BE102" s="21"/>
      <c r="BF102" s="21"/>
      <c r="BG102" s="21"/>
      <c r="BH102" s="21"/>
      <c r="BI102" s="21"/>
      <c r="BJ102" s="21"/>
      <c r="BK102" s="21"/>
      <c r="BL102" s="21"/>
      <c r="BM102" s="21"/>
      <c r="BN102" s="21"/>
      <c r="BO102" s="21"/>
      <c r="BP102" s="21"/>
      <c r="BQ102" s="21"/>
      <c r="BR102" s="21"/>
      <c r="BS102" s="21"/>
      <c r="BT102" s="21"/>
      <c r="BU102" s="21"/>
      <c r="BV102" s="21"/>
      <c r="BW102" s="21"/>
      <c r="BX102" s="21"/>
      <c r="BY102" s="21"/>
      <c r="BZ102" s="21"/>
    </row>
    <row r="103" spans="1:78" ht="15">
      <c r="A103" s="21"/>
      <c r="B103" s="22"/>
      <c r="C103" s="22"/>
      <c r="D103" s="22"/>
      <c r="E103" s="22"/>
      <c r="F103" s="22"/>
      <c r="G103" s="22"/>
      <c r="H103" s="22"/>
      <c r="I103" s="22"/>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c r="AX103" s="21"/>
      <c r="AY103" s="21"/>
      <c r="AZ103" s="21"/>
      <c r="BA103" s="21"/>
      <c r="BB103" s="21"/>
      <c r="BC103" s="21"/>
      <c r="BD103" s="21"/>
      <c r="BE103" s="21"/>
      <c r="BF103" s="21"/>
      <c r="BG103" s="21"/>
      <c r="BH103" s="21"/>
      <c r="BI103" s="21"/>
      <c r="BJ103" s="21"/>
      <c r="BK103" s="21"/>
      <c r="BL103" s="21"/>
      <c r="BM103" s="21"/>
      <c r="BN103" s="21"/>
      <c r="BO103" s="21"/>
      <c r="BP103" s="21"/>
      <c r="BQ103" s="21"/>
      <c r="BR103" s="21"/>
      <c r="BS103" s="21"/>
      <c r="BT103" s="21"/>
      <c r="BU103" s="21"/>
      <c r="BV103" s="21"/>
      <c r="BW103" s="21"/>
      <c r="BX103" s="21"/>
      <c r="BY103" s="21"/>
      <c r="BZ103" s="21"/>
    </row>
    <row r="104" spans="1:78" ht="15">
      <c r="A104" s="21"/>
      <c r="B104" s="22"/>
      <c r="C104" s="22"/>
      <c r="D104" s="22"/>
      <c r="E104" s="22"/>
      <c r="F104" s="22"/>
      <c r="G104" s="22"/>
      <c r="H104" s="22"/>
      <c r="I104" s="22"/>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1"/>
      <c r="AY104" s="21"/>
      <c r="AZ104" s="21"/>
      <c r="BA104" s="21"/>
      <c r="BB104" s="21"/>
      <c r="BC104" s="21"/>
      <c r="BD104" s="21"/>
      <c r="BE104" s="21"/>
      <c r="BF104" s="21"/>
      <c r="BG104" s="21"/>
      <c r="BH104" s="21"/>
      <c r="BI104" s="21"/>
      <c r="BJ104" s="21"/>
      <c r="BK104" s="21"/>
      <c r="BL104" s="21"/>
      <c r="BM104" s="21"/>
      <c r="BN104" s="21"/>
      <c r="BO104" s="21"/>
      <c r="BP104" s="21"/>
      <c r="BQ104" s="21"/>
      <c r="BR104" s="21"/>
      <c r="BS104" s="21"/>
      <c r="BT104" s="21"/>
      <c r="BU104" s="21"/>
      <c r="BV104" s="21"/>
      <c r="BW104" s="21"/>
      <c r="BX104" s="21"/>
      <c r="BY104" s="21"/>
      <c r="BZ104" s="21"/>
    </row>
    <row r="105" spans="1:78" ht="15">
      <c r="A105" s="21"/>
      <c r="B105" s="22"/>
      <c r="C105" s="22"/>
      <c r="D105" s="22"/>
      <c r="E105" s="22"/>
      <c r="F105" s="22"/>
      <c r="G105" s="22"/>
      <c r="H105" s="22"/>
      <c r="I105" s="22"/>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1"/>
      <c r="AY105" s="21"/>
      <c r="AZ105" s="21"/>
      <c r="BA105" s="21"/>
      <c r="BB105" s="21"/>
      <c r="BC105" s="21"/>
      <c r="BD105" s="21"/>
      <c r="BE105" s="21"/>
      <c r="BF105" s="21"/>
      <c r="BG105" s="21"/>
      <c r="BH105" s="21"/>
      <c r="BI105" s="21"/>
      <c r="BJ105" s="21"/>
      <c r="BK105" s="21"/>
      <c r="BL105" s="21"/>
      <c r="BM105" s="21"/>
      <c r="BN105" s="21"/>
      <c r="BO105" s="21"/>
      <c r="BP105" s="21"/>
      <c r="BQ105" s="21"/>
      <c r="BR105" s="21"/>
      <c r="BS105" s="21"/>
      <c r="BT105" s="21"/>
      <c r="BU105" s="21"/>
      <c r="BV105" s="21"/>
      <c r="BW105" s="21"/>
      <c r="BX105" s="21"/>
      <c r="BY105" s="21"/>
      <c r="BZ105" s="21"/>
    </row>
    <row r="106" spans="1:78" ht="15">
      <c r="A106" s="21"/>
      <c r="B106" s="22"/>
      <c r="C106" s="22"/>
      <c r="D106" s="22"/>
      <c r="E106" s="22"/>
      <c r="F106" s="22"/>
      <c r="G106" s="22"/>
      <c r="H106" s="22"/>
      <c r="I106" s="22"/>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c r="AX106" s="21"/>
      <c r="AY106" s="21"/>
      <c r="AZ106" s="21"/>
      <c r="BA106" s="21"/>
      <c r="BB106" s="21"/>
      <c r="BC106" s="21"/>
      <c r="BD106" s="21"/>
      <c r="BE106" s="21"/>
      <c r="BF106" s="21"/>
      <c r="BG106" s="21"/>
      <c r="BH106" s="21"/>
      <c r="BI106" s="21"/>
      <c r="BJ106" s="21"/>
      <c r="BK106" s="21"/>
      <c r="BL106" s="21"/>
      <c r="BM106" s="21"/>
      <c r="BN106" s="21"/>
      <c r="BO106" s="21"/>
      <c r="BP106" s="21"/>
      <c r="BQ106" s="21"/>
      <c r="BR106" s="21"/>
      <c r="BS106" s="21"/>
      <c r="BT106" s="21"/>
      <c r="BU106" s="21"/>
      <c r="BV106" s="21"/>
      <c r="BW106" s="21"/>
      <c r="BX106" s="21"/>
      <c r="BY106" s="21"/>
      <c r="BZ106" s="21"/>
    </row>
    <row r="107" spans="1:78" ht="15">
      <c r="A107" s="21"/>
      <c r="B107" s="22"/>
      <c r="C107" s="22"/>
      <c r="D107" s="22"/>
      <c r="E107" s="22"/>
      <c r="F107" s="22"/>
      <c r="G107" s="22"/>
      <c r="H107" s="22"/>
      <c r="I107" s="22"/>
      <c r="J107" s="21"/>
      <c r="K107" s="21"/>
      <c r="L107" s="21"/>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c r="AX107" s="21"/>
      <c r="AY107" s="21"/>
      <c r="AZ107" s="21"/>
      <c r="BA107" s="21"/>
      <c r="BB107" s="21"/>
      <c r="BC107" s="21"/>
      <c r="BD107" s="21"/>
      <c r="BE107" s="21"/>
      <c r="BF107" s="21"/>
      <c r="BG107" s="21"/>
      <c r="BH107" s="21"/>
      <c r="BI107" s="21"/>
      <c r="BJ107" s="21"/>
      <c r="BK107" s="21"/>
      <c r="BL107" s="21"/>
      <c r="BM107" s="21"/>
      <c r="BN107" s="21"/>
      <c r="BO107" s="21"/>
      <c r="BP107" s="21"/>
      <c r="BQ107" s="21"/>
      <c r="BR107" s="21"/>
      <c r="BS107" s="21"/>
      <c r="BT107" s="21"/>
      <c r="BU107" s="21"/>
      <c r="BV107" s="21"/>
      <c r="BW107" s="21"/>
      <c r="BX107" s="21"/>
      <c r="BY107" s="21"/>
      <c r="BZ107" s="21"/>
    </row>
    <row r="108" spans="1:78" ht="15">
      <c r="A108" s="21"/>
      <c r="B108" s="22"/>
      <c r="C108" s="22"/>
      <c r="D108" s="22"/>
      <c r="E108" s="22"/>
      <c r="F108" s="22"/>
      <c r="G108" s="22"/>
      <c r="H108" s="22"/>
      <c r="I108" s="22"/>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c r="AU108" s="21"/>
      <c r="AV108" s="21"/>
      <c r="AW108" s="21"/>
      <c r="AX108" s="21"/>
      <c r="AY108" s="21"/>
      <c r="AZ108" s="21"/>
      <c r="BA108" s="21"/>
      <c r="BB108" s="21"/>
      <c r="BC108" s="21"/>
      <c r="BD108" s="21"/>
      <c r="BE108" s="21"/>
      <c r="BF108" s="21"/>
      <c r="BG108" s="21"/>
      <c r="BH108" s="21"/>
      <c r="BI108" s="21"/>
      <c r="BJ108" s="21"/>
      <c r="BK108" s="21"/>
      <c r="BL108" s="21"/>
      <c r="BM108" s="21"/>
      <c r="BN108" s="21"/>
      <c r="BO108" s="21"/>
      <c r="BP108" s="21"/>
      <c r="BQ108" s="21"/>
      <c r="BR108" s="21"/>
      <c r="BS108" s="21"/>
      <c r="BT108" s="21"/>
      <c r="BU108" s="21"/>
      <c r="BV108" s="21"/>
      <c r="BW108" s="21"/>
      <c r="BX108" s="21"/>
      <c r="BY108" s="21"/>
      <c r="BZ108" s="21"/>
    </row>
    <row r="109" spans="1:78" ht="15">
      <c r="A109" s="21"/>
      <c r="B109" s="22"/>
      <c r="C109" s="22"/>
      <c r="D109" s="22"/>
      <c r="E109" s="22"/>
      <c r="F109" s="22"/>
      <c r="G109" s="22"/>
      <c r="H109" s="22"/>
      <c r="I109" s="22"/>
      <c r="J109" s="21"/>
      <c r="K109" s="21"/>
      <c r="L109" s="21"/>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21"/>
      <c r="AP109" s="21"/>
      <c r="AQ109" s="21"/>
      <c r="AR109" s="21"/>
      <c r="AS109" s="21"/>
      <c r="AT109" s="21"/>
      <c r="AU109" s="21"/>
      <c r="AV109" s="21"/>
      <c r="AW109" s="21"/>
      <c r="AX109" s="21"/>
      <c r="AY109" s="21"/>
      <c r="AZ109" s="21"/>
      <c r="BA109" s="21"/>
      <c r="BB109" s="21"/>
      <c r="BC109" s="21"/>
      <c r="BD109" s="21"/>
      <c r="BE109" s="21"/>
      <c r="BF109" s="21"/>
      <c r="BG109" s="21"/>
      <c r="BH109" s="21"/>
      <c r="BI109" s="21"/>
      <c r="BJ109" s="21"/>
      <c r="BK109" s="21"/>
      <c r="BL109" s="21"/>
      <c r="BM109" s="21"/>
      <c r="BN109" s="21"/>
      <c r="BO109" s="21"/>
      <c r="BP109" s="21"/>
      <c r="BQ109" s="21"/>
      <c r="BR109" s="21"/>
      <c r="BS109" s="21"/>
      <c r="BT109" s="21"/>
      <c r="BU109" s="21"/>
      <c r="BV109" s="21"/>
      <c r="BW109" s="21"/>
      <c r="BX109" s="21"/>
      <c r="BY109" s="21"/>
      <c r="BZ109" s="21"/>
    </row>
    <row r="110" spans="1:78" ht="15">
      <c r="A110" s="21"/>
      <c r="B110" s="22"/>
      <c r="C110" s="22"/>
      <c r="D110" s="22"/>
      <c r="E110" s="22"/>
      <c r="F110" s="22"/>
      <c r="G110" s="22"/>
      <c r="H110" s="22"/>
      <c r="I110" s="22"/>
      <c r="J110" s="21"/>
      <c r="K110" s="21"/>
      <c r="L110" s="21"/>
      <c r="M110" s="21"/>
      <c r="N110" s="21"/>
      <c r="O110" s="21"/>
      <c r="P110" s="21"/>
      <c r="Q110" s="21"/>
      <c r="R110" s="21"/>
      <c r="S110" s="21"/>
      <c r="T110" s="21"/>
      <c r="U110" s="21"/>
      <c r="V110" s="21"/>
      <c r="W110" s="21"/>
      <c r="X110" s="21"/>
      <c r="Y110" s="21"/>
      <c r="Z110" s="21"/>
      <c r="AA110" s="21"/>
      <c r="AB110" s="21"/>
      <c r="AC110" s="21"/>
      <c r="AD110" s="21"/>
      <c r="AE110" s="21"/>
      <c r="AF110" s="21"/>
      <c r="AG110" s="21"/>
      <c r="AH110" s="21"/>
      <c r="AI110" s="21"/>
      <c r="AJ110" s="21"/>
      <c r="AK110" s="21"/>
      <c r="AL110" s="21"/>
      <c r="AM110" s="21"/>
      <c r="AN110" s="21"/>
      <c r="AO110" s="21"/>
      <c r="AP110" s="21"/>
      <c r="AQ110" s="21"/>
      <c r="AR110" s="21"/>
      <c r="AS110" s="21"/>
      <c r="AT110" s="21"/>
      <c r="AU110" s="21"/>
      <c r="AV110" s="21"/>
      <c r="AW110" s="21"/>
      <c r="AX110" s="21"/>
      <c r="AY110" s="21"/>
      <c r="AZ110" s="21"/>
      <c r="BA110" s="21"/>
      <c r="BB110" s="21"/>
      <c r="BC110" s="21"/>
      <c r="BD110" s="21"/>
      <c r="BE110" s="21"/>
      <c r="BF110" s="21"/>
      <c r="BG110" s="21"/>
      <c r="BH110" s="21"/>
      <c r="BI110" s="21"/>
      <c r="BJ110" s="21"/>
      <c r="BK110" s="21"/>
      <c r="BL110" s="21"/>
      <c r="BM110" s="21"/>
      <c r="BN110" s="21"/>
      <c r="BO110" s="21"/>
      <c r="BP110" s="21"/>
      <c r="BQ110" s="21"/>
      <c r="BR110" s="21"/>
      <c r="BS110" s="21"/>
      <c r="BT110" s="21"/>
      <c r="BU110" s="21"/>
      <c r="BV110" s="21"/>
      <c r="BW110" s="21"/>
      <c r="BX110" s="21"/>
      <c r="BY110" s="21"/>
      <c r="BZ110" s="21"/>
    </row>
    <row r="111" spans="1:78" ht="15">
      <c r="A111" s="21"/>
      <c r="B111" s="22"/>
      <c r="C111" s="22"/>
      <c r="D111" s="22"/>
      <c r="E111" s="22"/>
      <c r="F111" s="22"/>
      <c r="G111" s="22"/>
      <c r="H111" s="22"/>
      <c r="I111" s="22"/>
      <c r="J111" s="21"/>
      <c r="K111" s="21"/>
      <c r="L111" s="21"/>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1"/>
      <c r="AU111" s="21"/>
      <c r="AV111" s="21"/>
      <c r="AW111" s="21"/>
      <c r="AX111" s="21"/>
      <c r="AY111" s="21"/>
      <c r="AZ111" s="21"/>
      <c r="BA111" s="21"/>
      <c r="BB111" s="21"/>
      <c r="BC111" s="21"/>
      <c r="BD111" s="21"/>
      <c r="BE111" s="21"/>
      <c r="BF111" s="21"/>
      <c r="BG111" s="21"/>
      <c r="BH111" s="21"/>
      <c r="BI111" s="21"/>
      <c r="BJ111" s="21"/>
      <c r="BK111" s="21"/>
      <c r="BL111" s="21"/>
      <c r="BM111" s="21"/>
      <c r="BN111" s="21"/>
      <c r="BO111" s="21"/>
      <c r="BP111" s="21"/>
      <c r="BQ111" s="21"/>
      <c r="BR111" s="21"/>
      <c r="BS111" s="21"/>
      <c r="BT111" s="21"/>
      <c r="BU111" s="21"/>
      <c r="BV111" s="21"/>
      <c r="BW111" s="21"/>
      <c r="BX111" s="21"/>
      <c r="BY111" s="21"/>
      <c r="BZ111" s="21"/>
    </row>
    <row r="112" spans="1:78" ht="15">
      <c r="A112" s="21"/>
      <c r="B112" s="22"/>
      <c r="C112" s="22"/>
      <c r="D112" s="22"/>
      <c r="E112" s="22"/>
      <c r="F112" s="22"/>
      <c r="G112" s="22"/>
      <c r="H112" s="22"/>
      <c r="I112" s="22"/>
      <c r="J112" s="21"/>
      <c r="K112" s="21"/>
      <c r="L112" s="21"/>
      <c r="M112" s="21"/>
      <c r="N112" s="21"/>
      <c r="O112" s="21"/>
      <c r="P112" s="21"/>
      <c r="Q112" s="21"/>
      <c r="R112" s="21"/>
      <c r="S112" s="21"/>
      <c r="T112" s="21"/>
      <c r="U112" s="21"/>
      <c r="V112" s="21"/>
      <c r="W112" s="21"/>
      <c r="X112" s="21"/>
      <c r="Y112" s="21"/>
      <c r="Z112" s="21"/>
      <c r="AA112" s="21"/>
      <c r="AB112" s="21"/>
      <c r="AC112" s="21"/>
      <c r="AD112" s="21"/>
      <c r="AE112" s="21"/>
      <c r="AF112" s="21"/>
      <c r="AG112" s="21"/>
      <c r="AH112" s="21"/>
      <c r="AI112" s="21"/>
      <c r="AJ112" s="21"/>
      <c r="AK112" s="21"/>
      <c r="AL112" s="21"/>
      <c r="AM112" s="21"/>
      <c r="AN112" s="21"/>
      <c r="AO112" s="21"/>
      <c r="AP112" s="21"/>
      <c r="AQ112" s="21"/>
      <c r="AR112" s="21"/>
      <c r="AS112" s="21"/>
      <c r="AT112" s="21"/>
      <c r="AU112" s="21"/>
      <c r="AV112" s="21"/>
      <c r="AW112" s="21"/>
      <c r="AX112" s="21"/>
      <c r="AY112" s="21"/>
      <c r="AZ112" s="21"/>
      <c r="BA112" s="21"/>
      <c r="BB112" s="21"/>
      <c r="BC112" s="21"/>
      <c r="BD112" s="21"/>
      <c r="BE112" s="21"/>
      <c r="BF112" s="21"/>
      <c r="BG112" s="21"/>
      <c r="BH112" s="21"/>
      <c r="BI112" s="21"/>
      <c r="BJ112" s="21"/>
      <c r="BK112" s="21"/>
      <c r="BL112" s="21"/>
      <c r="BM112" s="21"/>
      <c r="BN112" s="21"/>
      <c r="BO112" s="21"/>
      <c r="BP112" s="21"/>
      <c r="BQ112" s="21"/>
      <c r="BR112" s="21"/>
      <c r="BS112" s="21"/>
      <c r="BT112" s="21"/>
      <c r="BU112" s="21"/>
      <c r="BV112" s="21"/>
      <c r="BW112" s="21"/>
      <c r="BX112" s="21"/>
      <c r="BY112" s="21"/>
      <c r="BZ112" s="21"/>
    </row>
    <row r="113" spans="1:78" ht="15">
      <c r="A113" s="21"/>
      <c r="B113" s="22"/>
      <c r="C113" s="22"/>
      <c r="D113" s="22"/>
      <c r="E113" s="22"/>
      <c r="F113" s="22"/>
      <c r="G113" s="22"/>
      <c r="H113" s="22"/>
      <c r="I113" s="22"/>
      <c r="J113" s="21"/>
      <c r="K113" s="21"/>
      <c r="L113" s="21"/>
      <c r="M113" s="21"/>
      <c r="N113" s="21"/>
      <c r="O113" s="21"/>
      <c r="P113" s="21"/>
      <c r="Q113" s="21"/>
      <c r="R113" s="21"/>
      <c r="S113" s="21"/>
      <c r="T113" s="21"/>
      <c r="U113" s="21"/>
      <c r="V113" s="21"/>
      <c r="W113" s="21"/>
      <c r="X113" s="21"/>
      <c r="Y113" s="21"/>
      <c r="Z113" s="21"/>
      <c r="AA113" s="21"/>
      <c r="AB113" s="21"/>
      <c r="AC113" s="21"/>
      <c r="AD113" s="21"/>
      <c r="AE113" s="21"/>
      <c r="AF113" s="21"/>
      <c r="AG113" s="21"/>
      <c r="AH113" s="21"/>
      <c r="AI113" s="21"/>
      <c r="AJ113" s="21"/>
      <c r="AK113" s="21"/>
      <c r="AL113" s="21"/>
      <c r="AM113" s="21"/>
      <c r="AN113" s="21"/>
      <c r="AO113" s="21"/>
      <c r="AP113" s="21"/>
      <c r="AQ113" s="21"/>
      <c r="AR113" s="21"/>
      <c r="AS113" s="21"/>
      <c r="AT113" s="21"/>
      <c r="AU113" s="21"/>
      <c r="AV113" s="21"/>
      <c r="AW113" s="21"/>
      <c r="AX113" s="21"/>
      <c r="AY113" s="21"/>
      <c r="AZ113" s="21"/>
      <c r="BA113" s="21"/>
      <c r="BB113" s="21"/>
      <c r="BC113" s="21"/>
      <c r="BD113" s="21"/>
      <c r="BE113" s="21"/>
      <c r="BF113" s="21"/>
      <c r="BG113" s="21"/>
      <c r="BH113" s="21"/>
      <c r="BI113" s="21"/>
      <c r="BJ113" s="21"/>
      <c r="BK113" s="21"/>
      <c r="BL113" s="21"/>
      <c r="BM113" s="21"/>
      <c r="BN113" s="21"/>
      <c r="BO113" s="21"/>
      <c r="BP113" s="21"/>
      <c r="BQ113" s="21"/>
      <c r="BR113" s="21"/>
      <c r="BS113" s="21"/>
      <c r="BT113" s="21"/>
      <c r="BU113" s="21"/>
      <c r="BV113" s="21"/>
      <c r="BW113" s="21"/>
      <c r="BX113" s="21"/>
      <c r="BY113" s="21"/>
      <c r="BZ113" s="21"/>
    </row>
    <row r="114" spans="1:78" ht="15">
      <c r="A114" s="21"/>
      <c r="B114" s="22"/>
      <c r="C114" s="22"/>
      <c r="D114" s="22"/>
      <c r="E114" s="22"/>
      <c r="F114" s="22"/>
      <c r="G114" s="22"/>
      <c r="H114" s="22"/>
      <c r="I114" s="22"/>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c r="AN114" s="21"/>
      <c r="AO114" s="21"/>
      <c r="AP114" s="21"/>
      <c r="AQ114" s="21"/>
      <c r="AR114" s="21"/>
      <c r="AS114" s="21"/>
      <c r="AT114" s="21"/>
      <c r="AU114" s="21"/>
      <c r="AV114" s="21"/>
      <c r="AW114" s="21"/>
      <c r="AX114" s="21"/>
      <c r="AY114" s="21"/>
      <c r="AZ114" s="21"/>
      <c r="BA114" s="21"/>
      <c r="BB114" s="21"/>
      <c r="BC114" s="21"/>
      <c r="BD114" s="21"/>
      <c r="BE114" s="21"/>
      <c r="BF114" s="21"/>
      <c r="BG114" s="21"/>
      <c r="BH114" s="21"/>
      <c r="BI114" s="21"/>
      <c r="BJ114" s="21"/>
      <c r="BK114" s="21"/>
      <c r="BL114" s="21"/>
      <c r="BM114" s="21"/>
      <c r="BN114" s="21"/>
      <c r="BO114" s="21"/>
      <c r="BP114" s="21"/>
      <c r="BQ114" s="21"/>
      <c r="BR114" s="21"/>
      <c r="BS114" s="21"/>
      <c r="BT114" s="21"/>
      <c r="BU114" s="21"/>
      <c r="BV114" s="21"/>
      <c r="BW114" s="21"/>
      <c r="BX114" s="21"/>
      <c r="BY114" s="21"/>
      <c r="BZ114" s="21"/>
    </row>
    <row r="115" spans="1:78" ht="15">
      <c r="A115" s="21"/>
      <c r="B115" s="22"/>
      <c r="C115" s="22"/>
      <c r="D115" s="22"/>
      <c r="E115" s="22"/>
      <c r="F115" s="22"/>
      <c r="G115" s="22"/>
      <c r="H115" s="22"/>
      <c r="I115" s="22"/>
      <c r="J115" s="21"/>
      <c r="K115" s="21"/>
      <c r="L115" s="21"/>
      <c r="M115" s="21"/>
      <c r="N115" s="21"/>
      <c r="O115" s="21"/>
      <c r="P115" s="21"/>
      <c r="Q115" s="21"/>
      <c r="R115" s="21"/>
      <c r="S115" s="21"/>
      <c r="T115" s="21"/>
      <c r="U115" s="21"/>
      <c r="V115" s="21"/>
      <c r="W115" s="21"/>
      <c r="X115" s="21"/>
      <c r="Y115" s="21"/>
      <c r="Z115" s="21"/>
      <c r="AA115" s="21"/>
      <c r="AB115" s="21"/>
      <c r="AC115" s="21"/>
      <c r="AD115" s="21"/>
      <c r="AE115" s="21"/>
      <c r="AF115" s="21"/>
      <c r="AG115" s="21"/>
      <c r="AH115" s="21"/>
      <c r="AI115" s="21"/>
      <c r="AJ115" s="21"/>
      <c r="AK115" s="21"/>
      <c r="AL115" s="21"/>
      <c r="AM115" s="21"/>
      <c r="AN115" s="21"/>
      <c r="AO115" s="21"/>
      <c r="AP115" s="21"/>
      <c r="AQ115" s="21"/>
      <c r="AR115" s="21"/>
      <c r="AS115" s="21"/>
      <c r="AT115" s="21"/>
      <c r="AU115" s="21"/>
      <c r="AV115" s="21"/>
      <c r="AW115" s="21"/>
      <c r="AX115" s="21"/>
      <c r="AY115" s="21"/>
      <c r="AZ115" s="21"/>
      <c r="BA115" s="21"/>
      <c r="BB115" s="21"/>
      <c r="BC115" s="21"/>
      <c r="BD115" s="21"/>
      <c r="BE115" s="21"/>
      <c r="BF115" s="21"/>
      <c r="BG115" s="21"/>
      <c r="BH115" s="21"/>
      <c r="BI115" s="21"/>
      <c r="BJ115" s="21"/>
      <c r="BK115" s="21"/>
      <c r="BL115" s="21"/>
      <c r="BM115" s="21"/>
      <c r="BN115" s="21"/>
      <c r="BO115" s="21"/>
      <c r="BP115" s="21"/>
      <c r="BQ115" s="21"/>
      <c r="BR115" s="21"/>
      <c r="BS115" s="21"/>
      <c r="BT115" s="21"/>
      <c r="BU115" s="21"/>
      <c r="BV115" s="21"/>
      <c r="BW115" s="21"/>
      <c r="BX115" s="21"/>
      <c r="BY115" s="21"/>
      <c r="BZ115" s="21"/>
    </row>
    <row r="116" spans="1:78" ht="15">
      <c r="A116" s="21"/>
      <c r="B116" s="22"/>
      <c r="C116" s="22"/>
      <c r="D116" s="22"/>
      <c r="E116" s="22"/>
      <c r="F116" s="22"/>
      <c r="G116" s="22"/>
      <c r="H116" s="22"/>
      <c r="I116" s="22"/>
      <c r="J116" s="21"/>
      <c r="K116" s="21"/>
      <c r="L116" s="21"/>
      <c r="M116" s="21"/>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1"/>
      <c r="AK116" s="21"/>
      <c r="AL116" s="21"/>
      <c r="AM116" s="21"/>
      <c r="AN116" s="21"/>
      <c r="AO116" s="21"/>
      <c r="AP116" s="21"/>
      <c r="AQ116" s="21"/>
      <c r="AR116" s="21"/>
      <c r="AS116" s="21"/>
      <c r="AT116" s="21"/>
      <c r="AU116" s="21"/>
      <c r="AV116" s="21"/>
      <c r="AW116" s="21"/>
      <c r="AX116" s="21"/>
      <c r="AY116" s="21"/>
      <c r="AZ116" s="21"/>
      <c r="BA116" s="21"/>
      <c r="BB116" s="21"/>
      <c r="BC116" s="21"/>
      <c r="BD116" s="21"/>
      <c r="BE116" s="21"/>
      <c r="BF116" s="21"/>
      <c r="BG116" s="21"/>
      <c r="BH116" s="21"/>
      <c r="BI116" s="21"/>
      <c r="BJ116" s="21"/>
      <c r="BK116" s="21"/>
      <c r="BL116" s="21"/>
      <c r="BM116" s="21"/>
      <c r="BN116" s="21"/>
      <c r="BO116" s="21"/>
      <c r="BP116" s="21"/>
      <c r="BQ116" s="21"/>
      <c r="BR116" s="21"/>
      <c r="BS116" s="21"/>
      <c r="BT116" s="21"/>
      <c r="BU116" s="21"/>
      <c r="BV116" s="21"/>
      <c r="BW116" s="21"/>
      <c r="BX116" s="21"/>
      <c r="BY116" s="21"/>
      <c r="BZ116" s="21"/>
    </row>
    <row r="117" spans="1:78" ht="15">
      <c r="A117" s="21"/>
      <c r="B117" s="22"/>
      <c r="C117" s="22"/>
      <c r="D117" s="22"/>
      <c r="E117" s="22"/>
      <c r="F117" s="22"/>
      <c r="G117" s="22"/>
      <c r="H117" s="22"/>
      <c r="I117" s="22"/>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T117" s="21"/>
      <c r="AU117" s="21"/>
      <c r="AV117" s="21"/>
      <c r="AW117" s="21"/>
      <c r="AX117" s="21"/>
      <c r="AY117" s="21"/>
      <c r="AZ117" s="21"/>
      <c r="BA117" s="21"/>
      <c r="BB117" s="21"/>
      <c r="BC117" s="21"/>
      <c r="BD117" s="21"/>
      <c r="BE117" s="21"/>
      <c r="BF117" s="21"/>
      <c r="BG117" s="21"/>
      <c r="BH117" s="21"/>
      <c r="BI117" s="21"/>
      <c r="BJ117" s="21"/>
      <c r="BK117" s="21"/>
      <c r="BL117" s="21"/>
      <c r="BM117" s="21"/>
      <c r="BN117" s="21"/>
      <c r="BO117" s="21"/>
      <c r="BP117" s="21"/>
      <c r="BQ117" s="21"/>
      <c r="BR117" s="21"/>
      <c r="BS117" s="21"/>
      <c r="BT117" s="21"/>
      <c r="BU117" s="21"/>
      <c r="BV117" s="21"/>
      <c r="BW117" s="21"/>
      <c r="BX117" s="21"/>
      <c r="BY117" s="21"/>
      <c r="BZ117" s="21"/>
    </row>
    <row r="118" spans="1:78" ht="15">
      <c r="A118" s="21"/>
      <c r="B118" s="22"/>
      <c r="C118" s="22"/>
      <c r="D118" s="22"/>
      <c r="E118" s="22"/>
      <c r="F118" s="22"/>
      <c r="G118" s="22"/>
      <c r="H118" s="22"/>
      <c r="I118" s="22"/>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c r="BK118" s="21"/>
      <c r="BL118" s="21"/>
      <c r="BM118" s="21"/>
      <c r="BN118" s="21"/>
      <c r="BO118" s="21"/>
      <c r="BP118" s="21"/>
      <c r="BQ118" s="21"/>
      <c r="BR118" s="21"/>
      <c r="BS118" s="21"/>
      <c r="BT118" s="21"/>
      <c r="BU118" s="21"/>
      <c r="BV118" s="21"/>
      <c r="BW118" s="21"/>
      <c r="BX118" s="21"/>
      <c r="BY118" s="21"/>
      <c r="BZ118" s="21"/>
    </row>
    <row r="119" spans="1:78" ht="15">
      <c r="A119" s="21"/>
      <c r="B119" s="22"/>
      <c r="C119" s="22"/>
      <c r="D119" s="22"/>
      <c r="E119" s="22"/>
      <c r="F119" s="22"/>
      <c r="G119" s="22"/>
      <c r="H119" s="22"/>
      <c r="I119" s="22"/>
      <c r="J119" s="21"/>
      <c r="K119" s="21"/>
      <c r="L119" s="21"/>
      <c r="M119" s="21"/>
      <c r="N119" s="21"/>
      <c r="O119" s="21"/>
      <c r="P119" s="21"/>
      <c r="Q119" s="21"/>
      <c r="R119" s="21"/>
      <c r="S119" s="21"/>
      <c r="T119" s="21"/>
      <c r="U119" s="21"/>
      <c r="V119" s="21"/>
      <c r="W119" s="21"/>
      <c r="X119" s="21"/>
      <c r="Y119" s="21"/>
      <c r="Z119" s="21"/>
      <c r="AA119" s="21"/>
      <c r="AB119" s="21"/>
      <c r="AC119" s="21"/>
      <c r="AD119" s="21"/>
      <c r="AE119" s="21"/>
      <c r="AF119" s="21"/>
      <c r="AG119" s="21"/>
      <c r="AH119" s="21"/>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c r="BK119" s="21"/>
      <c r="BL119" s="21"/>
      <c r="BM119" s="21"/>
      <c r="BN119" s="21"/>
      <c r="BO119" s="21"/>
      <c r="BP119" s="21"/>
      <c r="BQ119" s="21"/>
      <c r="BR119" s="21"/>
      <c r="BS119" s="21"/>
      <c r="BT119" s="21"/>
      <c r="BU119" s="21"/>
      <c r="BV119" s="21"/>
      <c r="BW119" s="21"/>
      <c r="BX119" s="21"/>
      <c r="BY119" s="21"/>
      <c r="BZ119" s="21"/>
    </row>
    <row r="120" spans="1:78" ht="15">
      <c r="A120" s="21"/>
      <c r="B120" s="22"/>
      <c r="C120" s="22"/>
      <c r="D120" s="22"/>
      <c r="E120" s="22"/>
      <c r="F120" s="22"/>
      <c r="G120" s="22"/>
      <c r="H120" s="22"/>
      <c r="I120" s="22"/>
      <c r="J120" s="21"/>
      <c r="K120" s="21"/>
      <c r="L120" s="21"/>
      <c r="M120" s="21"/>
      <c r="N120" s="21"/>
      <c r="O120" s="21"/>
      <c r="P120" s="21"/>
      <c r="Q120" s="21"/>
      <c r="R120" s="21"/>
      <c r="S120" s="21"/>
      <c r="T120" s="21"/>
      <c r="U120" s="21"/>
      <c r="V120" s="21"/>
      <c r="W120" s="21"/>
      <c r="X120" s="21"/>
      <c r="Y120" s="21"/>
      <c r="Z120" s="21"/>
      <c r="AA120" s="21"/>
      <c r="AB120" s="21"/>
      <c r="AC120" s="21"/>
      <c r="AD120" s="21"/>
      <c r="AE120" s="21"/>
      <c r="AF120" s="21"/>
      <c r="AG120" s="21"/>
      <c r="AH120" s="21"/>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c r="BK120" s="21"/>
      <c r="BL120" s="21"/>
      <c r="BM120" s="21"/>
      <c r="BN120" s="21"/>
      <c r="BO120" s="21"/>
      <c r="BP120" s="21"/>
      <c r="BQ120" s="21"/>
      <c r="BR120" s="21"/>
      <c r="BS120" s="21"/>
      <c r="BT120" s="21"/>
      <c r="BU120" s="21"/>
      <c r="BV120" s="21"/>
      <c r="BW120" s="21"/>
      <c r="BX120" s="21"/>
      <c r="BY120" s="21"/>
      <c r="BZ120" s="21"/>
    </row>
    <row r="121" spans="1:78" ht="15">
      <c r="A121" s="21"/>
      <c r="B121" s="22"/>
      <c r="C121" s="22"/>
      <c r="D121" s="22"/>
      <c r="E121" s="22"/>
      <c r="F121" s="22"/>
      <c r="G121" s="22"/>
      <c r="H121" s="22"/>
      <c r="I121" s="22"/>
      <c r="J121" s="21"/>
      <c r="K121" s="21"/>
      <c r="L121" s="21"/>
      <c r="M121" s="21"/>
      <c r="N121" s="21"/>
      <c r="O121" s="21"/>
      <c r="P121" s="21"/>
      <c r="Q121" s="21"/>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c r="BK121" s="21"/>
      <c r="BL121" s="21"/>
      <c r="BM121" s="21"/>
      <c r="BN121" s="21"/>
      <c r="BO121" s="21"/>
      <c r="BP121" s="21"/>
      <c r="BQ121" s="21"/>
      <c r="BR121" s="21"/>
      <c r="BS121" s="21"/>
      <c r="BT121" s="21"/>
      <c r="BU121" s="21"/>
      <c r="BV121" s="21"/>
      <c r="BW121" s="21"/>
      <c r="BX121" s="21"/>
      <c r="BY121" s="21"/>
      <c r="BZ121" s="21"/>
    </row>
    <row r="122" spans="1:78" ht="15">
      <c r="A122" s="21"/>
      <c r="B122" s="22"/>
      <c r="C122" s="22"/>
      <c r="D122" s="22"/>
      <c r="E122" s="22"/>
      <c r="F122" s="22"/>
      <c r="G122" s="22"/>
      <c r="H122" s="22"/>
      <c r="I122" s="22"/>
      <c r="J122" s="21"/>
      <c r="K122" s="21"/>
      <c r="L122" s="21"/>
      <c r="M122" s="21"/>
      <c r="N122" s="21"/>
      <c r="O122" s="21"/>
      <c r="P122" s="21"/>
      <c r="Q122" s="21"/>
      <c r="R122" s="21"/>
      <c r="S122" s="21"/>
      <c r="T122" s="21"/>
      <c r="U122" s="21"/>
      <c r="V122" s="21"/>
      <c r="W122" s="21"/>
      <c r="X122" s="21"/>
      <c r="Y122" s="21"/>
      <c r="Z122" s="21"/>
      <c r="AA122" s="21"/>
      <c r="AB122" s="21"/>
      <c r="AC122" s="21"/>
      <c r="AD122" s="21"/>
      <c r="AE122" s="21"/>
      <c r="AF122" s="21"/>
      <c r="AG122" s="21"/>
      <c r="AH122" s="21"/>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c r="BK122" s="21"/>
      <c r="BL122" s="21"/>
      <c r="BM122" s="21"/>
      <c r="BN122" s="21"/>
      <c r="BO122" s="21"/>
      <c r="BP122" s="21"/>
      <c r="BQ122" s="21"/>
      <c r="BR122" s="21"/>
      <c r="BS122" s="21"/>
      <c r="BT122" s="21"/>
      <c r="BU122" s="21"/>
      <c r="BV122" s="21"/>
      <c r="BW122" s="21"/>
      <c r="BX122" s="21"/>
      <c r="BY122" s="21"/>
      <c r="BZ122" s="21"/>
    </row>
    <row r="123" spans="1:78" ht="15">
      <c r="A123" s="21"/>
      <c r="B123" s="22"/>
      <c r="C123" s="22"/>
      <c r="D123" s="22"/>
      <c r="E123" s="22"/>
      <c r="F123" s="22"/>
      <c r="G123" s="22"/>
      <c r="H123" s="22"/>
      <c r="I123" s="22"/>
      <c r="J123" s="21"/>
      <c r="K123" s="21"/>
      <c r="L123" s="21"/>
      <c r="M123" s="21"/>
      <c r="N123" s="21"/>
      <c r="O123" s="21"/>
      <c r="P123" s="21"/>
      <c r="Q123" s="21"/>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c r="BK123" s="21"/>
      <c r="BL123" s="21"/>
      <c r="BM123" s="21"/>
      <c r="BN123" s="21"/>
      <c r="BO123" s="21"/>
      <c r="BP123" s="21"/>
      <c r="BQ123" s="21"/>
      <c r="BR123" s="21"/>
      <c r="BS123" s="21"/>
      <c r="BT123" s="21"/>
      <c r="BU123" s="21"/>
      <c r="BV123" s="21"/>
      <c r="BW123" s="21"/>
      <c r="BX123" s="21"/>
      <c r="BY123" s="21"/>
      <c r="BZ123" s="21"/>
    </row>
    <row r="124" spans="1:78" ht="15">
      <c r="A124" s="21"/>
      <c r="B124" s="22"/>
      <c r="C124" s="22"/>
      <c r="D124" s="22"/>
      <c r="E124" s="22"/>
      <c r="F124" s="22"/>
      <c r="G124" s="22"/>
      <c r="H124" s="22"/>
      <c r="I124" s="22"/>
      <c r="J124" s="21"/>
      <c r="K124" s="21"/>
      <c r="L124" s="21"/>
      <c r="M124" s="21"/>
      <c r="N124" s="21"/>
      <c r="O124" s="21"/>
      <c r="P124" s="21"/>
      <c r="Q124" s="21"/>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c r="BK124" s="21"/>
      <c r="BL124" s="21"/>
      <c r="BM124" s="21"/>
      <c r="BN124" s="21"/>
      <c r="BO124" s="21"/>
      <c r="BP124" s="21"/>
      <c r="BQ124" s="21"/>
      <c r="BR124" s="21"/>
      <c r="BS124" s="21"/>
      <c r="BT124" s="21"/>
      <c r="BU124" s="21"/>
      <c r="BV124" s="21"/>
      <c r="BW124" s="21"/>
      <c r="BX124" s="21"/>
      <c r="BY124" s="21"/>
      <c r="BZ124" s="21"/>
    </row>
    <row r="125" spans="1:78" ht="15">
      <c r="A125" s="21"/>
      <c r="B125" s="22"/>
      <c r="C125" s="22"/>
      <c r="D125" s="22"/>
      <c r="E125" s="22"/>
      <c r="F125" s="22"/>
      <c r="G125" s="22"/>
      <c r="H125" s="22"/>
      <c r="I125" s="22"/>
      <c r="J125" s="21"/>
      <c r="K125" s="21"/>
      <c r="L125" s="21"/>
      <c r="M125" s="21"/>
      <c r="N125" s="21"/>
      <c r="O125" s="21"/>
      <c r="P125" s="21"/>
      <c r="Q125" s="21"/>
      <c r="R125" s="21"/>
      <c r="S125" s="21"/>
      <c r="T125" s="21"/>
      <c r="U125" s="21"/>
      <c r="V125" s="21"/>
      <c r="W125" s="21"/>
      <c r="X125" s="21"/>
      <c r="Y125" s="21"/>
      <c r="Z125" s="21"/>
      <c r="AA125" s="21"/>
      <c r="AB125" s="21"/>
      <c r="AC125" s="21"/>
      <c r="AD125" s="21"/>
      <c r="AE125" s="21"/>
      <c r="AF125" s="21"/>
      <c r="AG125" s="21"/>
      <c r="AH125" s="21"/>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c r="BK125" s="21"/>
      <c r="BL125" s="21"/>
      <c r="BM125" s="21"/>
      <c r="BN125" s="21"/>
      <c r="BO125" s="21"/>
      <c r="BP125" s="21"/>
      <c r="BQ125" s="21"/>
      <c r="BR125" s="21"/>
      <c r="BS125" s="21"/>
      <c r="BT125" s="21"/>
      <c r="BU125" s="21"/>
      <c r="BV125" s="21"/>
      <c r="BW125" s="21"/>
      <c r="BX125" s="21"/>
      <c r="BY125" s="21"/>
      <c r="BZ125" s="21"/>
    </row>
    <row r="126" spans="1:78" ht="15">
      <c r="A126" s="21"/>
      <c r="B126" s="22"/>
      <c r="C126" s="22"/>
      <c r="D126" s="22"/>
      <c r="E126" s="22"/>
      <c r="F126" s="22"/>
      <c r="G126" s="22"/>
      <c r="H126" s="22"/>
      <c r="I126" s="22"/>
      <c r="J126" s="21"/>
      <c r="K126" s="21"/>
      <c r="L126" s="21"/>
      <c r="M126" s="21"/>
      <c r="N126" s="21"/>
      <c r="O126" s="21"/>
      <c r="P126" s="21"/>
      <c r="Q126" s="21"/>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c r="BK126" s="21"/>
      <c r="BL126" s="21"/>
      <c r="BM126" s="21"/>
      <c r="BN126" s="21"/>
      <c r="BO126" s="21"/>
      <c r="BP126" s="21"/>
      <c r="BQ126" s="21"/>
      <c r="BR126" s="21"/>
      <c r="BS126" s="21"/>
      <c r="BT126" s="21"/>
      <c r="BU126" s="21"/>
      <c r="BV126" s="21"/>
      <c r="BW126" s="21"/>
      <c r="BX126" s="21"/>
      <c r="BY126" s="21"/>
      <c r="BZ126" s="21"/>
    </row>
    <row r="127" spans="1:78" ht="15">
      <c r="A127" s="21"/>
      <c r="B127" s="22"/>
      <c r="C127" s="22"/>
      <c r="D127" s="22"/>
      <c r="E127" s="22"/>
      <c r="F127" s="22"/>
      <c r="G127" s="22"/>
      <c r="H127" s="22"/>
      <c r="I127" s="22"/>
      <c r="J127" s="21"/>
      <c r="K127" s="21"/>
      <c r="L127" s="21"/>
      <c r="M127" s="21"/>
      <c r="N127" s="21"/>
      <c r="O127" s="21"/>
      <c r="P127" s="21"/>
      <c r="Q127" s="21"/>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c r="BK127" s="21"/>
      <c r="BL127" s="21"/>
      <c r="BM127" s="21"/>
      <c r="BN127" s="21"/>
      <c r="BO127" s="21"/>
      <c r="BP127" s="21"/>
      <c r="BQ127" s="21"/>
      <c r="BR127" s="21"/>
      <c r="BS127" s="21"/>
      <c r="BT127" s="21"/>
      <c r="BU127" s="21"/>
      <c r="BV127" s="21"/>
      <c r="BW127" s="21"/>
      <c r="BX127" s="21"/>
      <c r="BY127" s="21"/>
      <c r="BZ127" s="21"/>
    </row>
    <row r="128" spans="1:78" ht="15">
      <c r="A128" s="21"/>
      <c r="B128" s="22"/>
      <c r="C128" s="22"/>
      <c r="D128" s="22"/>
      <c r="E128" s="22"/>
      <c r="F128" s="22"/>
      <c r="G128" s="22"/>
      <c r="H128" s="22"/>
      <c r="I128" s="22"/>
      <c r="J128" s="21"/>
      <c r="K128" s="21"/>
      <c r="L128" s="21"/>
      <c r="M128" s="21"/>
      <c r="N128" s="21"/>
      <c r="O128" s="21"/>
      <c r="P128" s="21"/>
      <c r="Q128" s="21"/>
      <c r="R128" s="21"/>
      <c r="S128" s="21"/>
      <c r="T128" s="21"/>
      <c r="U128" s="21"/>
      <c r="V128" s="21"/>
      <c r="W128" s="21"/>
      <c r="X128" s="21"/>
      <c r="Y128" s="21"/>
      <c r="Z128" s="21"/>
      <c r="AA128" s="21"/>
      <c r="AB128" s="21"/>
      <c r="AC128" s="21"/>
      <c r="AD128" s="21"/>
      <c r="AE128" s="21"/>
      <c r="AF128" s="21"/>
      <c r="AG128" s="21"/>
      <c r="AH128" s="21"/>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c r="BK128" s="21"/>
      <c r="BL128" s="21"/>
      <c r="BM128" s="21"/>
      <c r="BN128" s="21"/>
      <c r="BO128" s="21"/>
      <c r="BP128" s="21"/>
      <c r="BQ128" s="21"/>
      <c r="BR128" s="21"/>
      <c r="BS128" s="21"/>
      <c r="BT128" s="21"/>
      <c r="BU128" s="21"/>
      <c r="BV128" s="21"/>
      <c r="BW128" s="21"/>
      <c r="BX128" s="21"/>
      <c r="BY128" s="21"/>
      <c r="BZ128" s="21"/>
    </row>
    <row r="129" spans="1:78" ht="15">
      <c r="A129" s="21"/>
      <c r="B129" s="22"/>
      <c r="C129" s="22"/>
      <c r="D129" s="22"/>
      <c r="E129" s="22"/>
      <c r="F129" s="22"/>
      <c r="G129" s="22"/>
      <c r="H129" s="22"/>
      <c r="I129" s="22"/>
      <c r="J129" s="21"/>
      <c r="K129" s="21"/>
      <c r="L129" s="21"/>
      <c r="M129" s="21"/>
      <c r="N129" s="21"/>
      <c r="O129" s="21"/>
      <c r="P129" s="21"/>
      <c r="Q129" s="21"/>
      <c r="R129" s="21"/>
      <c r="S129" s="21"/>
      <c r="T129" s="21"/>
      <c r="U129" s="21"/>
      <c r="V129" s="21"/>
      <c r="W129" s="21"/>
      <c r="X129" s="21"/>
      <c r="Y129" s="21"/>
      <c r="Z129" s="21"/>
      <c r="AA129" s="21"/>
      <c r="AB129" s="21"/>
      <c r="AC129" s="21"/>
      <c r="AD129" s="21"/>
      <c r="AE129" s="21"/>
      <c r="AF129" s="21"/>
      <c r="AG129" s="21"/>
      <c r="AH129" s="21"/>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c r="BK129" s="21"/>
      <c r="BL129" s="21"/>
      <c r="BM129" s="21"/>
      <c r="BN129" s="21"/>
      <c r="BO129" s="21"/>
      <c r="BP129" s="21"/>
      <c r="BQ129" s="21"/>
      <c r="BR129" s="21"/>
      <c r="BS129" s="21"/>
      <c r="BT129" s="21"/>
      <c r="BU129" s="21"/>
      <c r="BV129" s="21"/>
      <c r="BW129" s="21"/>
      <c r="BX129" s="21"/>
      <c r="BY129" s="21"/>
      <c r="BZ129" s="21"/>
    </row>
    <row r="130" spans="1:78" ht="15">
      <c r="A130" s="21"/>
      <c r="B130" s="22"/>
      <c r="C130" s="22"/>
      <c r="D130" s="22"/>
      <c r="E130" s="22"/>
      <c r="F130" s="22"/>
      <c r="G130" s="22"/>
      <c r="H130" s="22"/>
      <c r="I130" s="22"/>
      <c r="J130" s="21"/>
      <c r="K130" s="21"/>
      <c r="L130" s="21"/>
      <c r="M130" s="21"/>
      <c r="N130" s="21"/>
      <c r="O130" s="21"/>
      <c r="P130" s="21"/>
      <c r="Q130" s="21"/>
      <c r="R130" s="21"/>
      <c r="S130" s="21"/>
      <c r="T130" s="21"/>
      <c r="U130" s="21"/>
      <c r="V130" s="21"/>
      <c r="W130" s="21"/>
      <c r="X130" s="21"/>
      <c r="Y130" s="21"/>
      <c r="Z130" s="21"/>
      <c r="AA130" s="21"/>
      <c r="AB130" s="21"/>
      <c r="AC130" s="21"/>
      <c r="AD130" s="21"/>
      <c r="AE130" s="21"/>
      <c r="AF130" s="21"/>
      <c r="AG130" s="21"/>
      <c r="AH130" s="21"/>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c r="BK130" s="21"/>
      <c r="BL130" s="21"/>
      <c r="BM130" s="21"/>
      <c r="BN130" s="21"/>
      <c r="BO130" s="21"/>
      <c r="BP130" s="21"/>
      <c r="BQ130" s="21"/>
      <c r="BR130" s="21"/>
      <c r="BS130" s="21"/>
      <c r="BT130" s="21"/>
      <c r="BU130" s="21"/>
      <c r="BV130" s="21"/>
      <c r="BW130" s="21"/>
      <c r="BX130" s="21"/>
      <c r="BY130" s="21"/>
      <c r="BZ130" s="21"/>
    </row>
    <row r="131" spans="1:78" ht="15">
      <c r="A131" s="21"/>
      <c r="B131" s="22"/>
      <c r="C131" s="22"/>
      <c r="D131" s="22"/>
      <c r="E131" s="22"/>
      <c r="F131" s="22"/>
      <c r="G131" s="22"/>
      <c r="H131" s="22"/>
      <c r="I131" s="22"/>
      <c r="J131" s="21"/>
      <c r="K131" s="21"/>
      <c r="L131" s="21"/>
      <c r="M131" s="21"/>
      <c r="N131" s="21"/>
      <c r="O131" s="21"/>
      <c r="P131" s="21"/>
      <c r="Q131" s="21"/>
      <c r="R131" s="21"/>
      <c r="S131" s="21"/>
      <c r="T131" s="21"/>
      <c r="U131" s="21"/>
      <c r="V131" s="21"/>
      <c r="W131" s="21"/>
      <c r="X131" s="21"/>
      <c r="Y131" s="21"/>
      <c r="Z131" s="21"/>
      <c r="AA131" s="21"/>
      <c r="AB131" s="21"/>
      <c r="AC131" s="21"/>
      <c r="AD131" s="21"/>
      <c r="AE131" s="21"/>
      <c r="AF131" s="21"/>
      <c r="AG131" s="21"/>
      <c r="AH131" s="21"/>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c r="BK131" s="21"/>
      <c r="BL131" s="21"/>
      <c r="BM131" s="21"/>
      <c r="BN131" s="21"/>
      <c r="BO131" s="21"/>
      <c r="BP131" s="21"/>
      <c r="BQ131" s="21"/>
      <c r="BR131" s="21"/>
      <c r="BS131" s="21"/>
      <c r="BT131" s="21"/>
      <c r="BU131" s="21"/>
      <c r="BV131" s="21"/>
      <c r="BW131" s="21"/>
      <c r="BX131" s="21"/>
      <c r="BY131" s="21"/>
      <c r="BZ131" s="21"/>
    </row>
    <row r="132" spans="1:78" ht="15">
      <c r="A132" s="21"/>
      <c r="B132" s="22"/>
      <c r="C132" s="22"/>
      <c r="D132" s="22"/>
      <c r="E132" s="22"/>
      <c r="F132" s="22"/>
      <c r="G132" s="22"/>
      <c r="H132" s="22"/>
      <c r="I132" s="22"/>
      <c r="J132" s="21"/>
      <c r="K132" s="21"/>
      <c r="L132" s="21"/>
      <c r="M132" s="21"/>
      <c r="N132" s="21"/>
      <c r="O132" s="21"/>
      <c r="P132" s="21"/>
      <c r="Q132" s="21"/>
      <c r="R132" s="21"/>
      <c r="S132" s="21"/>
      <c r="T132" s="21"/>
      <c r="U132" s="21"/>
      <c r="V132" s="21"/>
      <c r="W132" s="21"/>
      <c r="X132" s="21"/>
      <c r="Y132" s="21"/>
      <c r="Z132" s="21"/>
      <c r="AA132" s="21"/>
      <c r="AB132" s="21"/>
      <c r="AC132" s="21"/>
      <c r="AD132" s="21"/>
      <c r="AE132" s="21"/>
      <c r="AF132" s="21"/>
      <c r="AG132" s="21"/>
      <c r="AH132" s="21"/>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c r="BK132" s="21"/>
      <c r="BL132" s="21"/>
      <c r="BM132" s="21"/>
      <c r="BN132" s="21"/>
      <c r="BO132" s="21"/>
      <c r="BP132" s="21"/>
      <c r="BQ132" s="21"/>
      <c r="BR132" s="21"/>
      <c r="BS132" s="21"/>
      <c r="BT132" s="21"/>
      <c r="BU132" s="21"/>
      <c r="BV132" s="21"/>
      <c r="BW132" s="21"/>
      <c r="BX132" s="21"/>
      <c r="BY132" s="21"/>
      <c r="BZ132" s="21"/>
    </row>
    <row r="133" spans="1:78" ht="15">
      <c r="A133" s="21"/>
      <c r="B133" s="22"/>
      <c r="C133" s="22"/>
      <c r="D133" s="22"/>
      <c r="E133" s="22"/>
      <c r="F133" s="22"/>
      <c r="G133" s="22"/>
      <c r="H133" s="22"/>
      <c r="I133" s="22"/>
      <c r="J133" s="21"/>
      <c r="K133" s="21"/>
      <c r="L133" s="21"/>
      <c r="M133" s="21"/>
      <c r="N133" s="21"/>
      <c r="O133" s="21"/>
      <c r="P133" s="21"/>
      <c r="Q133" s="21"/>
      <c r="R133" s="21"/>
      <c r="S133" s="21"/>
      <c r="T133" s="21"/>
      <c r="U133" s="21"/>
      <c r="V133" s="21"/>
      <c r="W133" s="21"/>
      <c r="X133" s="21"/>
      <c r="Y133" s="21"/>
      <c r="Z133" s="21"/>
      <c r="AA133" s="21"/>
      <c r="AB133" s="21"/>
      <c r="AC133" s="21"/>
      <c r="AD133" s="21"/>
      <c r="AE133" s="21"/>
      <c r="AF133" s="21"/>
      <c r="AG133" s="21"/>
      <c r="AH133" s="21"/>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c r="BK133" s="21"/>
      <c r="BL133" s="21"/>
      <c r="BM133" s="21"/>
      <c r="BN133" s="21"/>
      <c r="BO133" s="21"/>
      <c r="BP133" s="21"/>
      <c r="BQ133" s="21"/>
      <c r="BR133" s="21"/>
      <c r="BS133" s="21"/>
      <c r="BT133" s="21"/>
      <c r="BU133" s="21"/>
      <c r="BV133" s="21"/>
      <c r="BW133" s="21"/>
      <c r="BX133" s="21"/>
      <c r="BY133" s="21"/>
      <c r="BZ133" s="21"/>
    </row>
    <row r="134" spans="1:78" ht="15">
      <c r="A134" s="21"/>
      <c r="B134" s="22"/>
      <c r="C134" s="22"/>
      <c r="D134" s="22"/>
      <c r="E134" s="22"/>
      <c r="F134" s="22"/>
      <c r="G134" s="22"/>
      <c r="H134" s="22"/>
      <c r="I134" s="22"/>
      <c r="J134" s="21"/>
      <c r="K134" s="21"/>
      <c r="L134" s="21"/>
      <c r="M134" s="21"/>
      <c r="N134" s="21"/>
      <c r="O134" s="21"/>
      <c r="P134" s="21"/>
      <c r="Q134" s="21"/>
      <c r="R134" s="21"/>
      <c r="S134" s="21"/>
      <c r="T134" s="21"/>
      <c r="U134" s="21"/>
      <c r="V134" s="21"/>
      <c r="W134" s="21"/>
      <c r="X134" s="21"/>
      <c r="Y134" s="21"/>
      <c r="Z134" s="21"/>
      <c r="AA134" s="21"/>
      <c r="AB134" s="21"/>
      <c r="AC134" s="21"/>
      <c r="AD134" s="21"/>
      <c r="AE134" s="21"/>
      <c r="AF134" s="21"/>
      <c r="AG134" s="21"/>
      <c r="AH134" s="21"/>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c r="BK134" s="21"/>
      <c r="BL134" s="21"/>
      <c r="BM134" s="21"/>
      <c r="BN134" s="21"/>
      <c r="BO134" s="21"/>
      <c r="BP134" s="21"/>
      <c r="BQ134" s="21"/>
      <c r="BR134" s="21"/>
      <c r="BS134" s="21"/>
      <c r="BT134" s="21"/>
      <c r="BU134" s="21"/>
      <c r="BV134" s="21"/>
      <c r="BW134" s="21"/>
      <c r="BX134" s="21"/>
      <c r="BY134" s="21"/>
      <c r="BZ134" s="21"/>
    </row>
    <row r="135" spans="1:78" ht="15">
      <c r="A135" s="21"/>
      <c r="B135" s="22"/>
      <c r="C135" s="22"/>
      <c r="D135" s="22"/>
      <c r="E135" s="22"/>
      <c r="F135" s="22"/>
      <c r="G135" s="22"/>
      <c r="H135" s="22"/>
      <c r="I135" s="22"/>
      <c r="J135" s="21"/>
      <c r="K135" s="21"/>
      <c r="L135" s="21"/>
      <c r="M135" s="21"/>
      <c r="N135" s="21"/>
      <c r="O135" s="21"/>
      <c r="P135" s="21"/>
      <c r="Q135" s="21"/>
      <c r="R135" s="21"/>
      <c r="S135" s="21"/>
      <c r="T135" s="21"/>
      <c r="U135" s="21"/>
      <c r="V135" s="21"/>
      <c r="W135" s="21"/>
      <c r="X135" s="21"/>
      <c r="Y135" s="21"/>
      <c r="Z135" s="21"/>
      <c r="AA135" s="21"/>
      <c r="AB135" s="21"/>
      <c r="AC135" s="21"/>
      <c r="AD135" s="21"/>
      <c r="AE135" s="21"/>
      <c r="AF135" s="21"/>
      <c r="AG135" s="21"/>
      <c r="AH135" s="21"/>
      <c r="AI135" s="21"/>
      <c r="AJ135" s="21"/>
      <c r="AK135" s="21"/>
      <c r="AL135" s="21"/>
      <c r="AM135" s="21"/>
      <c r="AN135" s="21"/>
      <c r="AO135" s="21"/>
      <c r="AP135" s="21"/>
      <c r="AQ135" s="21"/>
      <c r="AR135" s="21"/>
      <c r="AS135" s="21"/>
      <c r="AT135" s="21"/>
      <c r="AU135" s="21"/>
      <c r="AV135" s="21"/>
      <c r="AW135" s="21"/>
      <c r="AX135" s="21"/>
      <c r="AY135" s="21"/>
      <c r="AZ135" s="21"/>
      <c r="BA135" s="21"/>
      <c r="BB135" s="21"/>
      <c r="BC135" s="21"/>
      <c r="BD135" s="21"/>
      <c r="BE135" s="21"/>
      <c r="BF135" s="21"/>
      <c r="BG135" s="21"/>
      <c r="BH135" s="21"/>
      <c r="BI135" s="21"/>
      <c r="BJ135" s="21"/>
      <c r="BK135" s="21"/>
      <c r="BL135" s="21"/>
      <c r="BM135" s="21"/>
      <c r="BN135" s="21"/>
      <c r="BO135" s="21"/>
      <c r="BP135" s="21"/>
      <c r="BQ135" s="21"/>
      <c r="BR135" s="21"/>
      <c r="BS135" s="21"/>
      <c r="BT135" s="21"/>
      <c r="BU135" s="21"/>
      <c r="BV135" s="21"/>
      <c r="BW135" s="21"/>
      <c r="BX135" s="21"/>
      <c r="BY135" s="21"/>
      <c r="BZ135" s="21"/>
    </row>
    <row r="136" spans="1:78" ht="15">
      <c r="A136" s="21"/>
      <c r="B136" s="22"/>
      <c r="C136" s="22"/>
      <c r="D136" s="22"/>
      <c r="E136" s="22"/>
      <c r="F136" s="22"/>
      <c r="G136" s="22"/>
      <c r="H136" s="22"/>
      <c r="I136" s="22"/>
      <c r="J136" s="21"/>
      <c r="K136" s="21"/>
      <c r="L136" s="21"/>
      <c r="M136" s="21"/>
      <c r="N136" s="21"/>
      <c r="O136" s="21"/>
      <c r="P136" s="21"/>
      <c r="Q136" s="21"/>
      <c r="R136" s="21"/>
      <c r="S136" s="21"/>
      <c r="T136" s="21"/>
      <c r="U136" s="21"/>
      <c r="V136" s="21"/>
      <c r="W136" s="21"/>
      <c r="X136" s="21"/>
      <c r="Y136" s="21"/>
      <c r="Z136" s="21"/>
      <c r="AA136" s="21"/>
      <c r="AB136" s="21"/>
      <c r="AC136" s="21"/>
      <c r="AD136" s="21"/>
      <c r="AE136" s="21"/>
      <c r="AF136" s="21"/>
      <c r="AG136" s="21"/>
      <c r="AH136" s="21"/>
      <c r="AI136" s="21"/>
      <c r="AJ136" s="21"/>
      <c r="AK136" s="21"/>
      <c r="AL136" s="21"/>
      <c r="AM136" s="21"/>
      <c r="AN136" s="21"/>
      <c r="AO136" s="21"/>
      <c r="AP136" s="21"/>
      <c r="AQ136" s="21"/>
      <c r="AR136" s="21"/>
      <c r="AS136" s="21"/>
      <c r="AT136" s="21"/>
      <c r="AU136" s="21"/>
      <c r="AV136" s="21"/>
      <c r="AW136" s="21"/>
      <c r="AX136" s="21"/>
      <c r="AY136" s="21"/>
      <c r="AZ136" s="21"/>
      <c r="BA136" s="21"/>
      <c r="BB136" s="21"/>
      <c r="BC136" s="21"/>
      <c r="BD136" s="21"/>
      <c r="BE136" s="21"/>
      <c r="BF136" s="21"/>
      <c r="BG136" s="21"/>
      <c r="BH136" s="21"/>
      <c r="BI136" s="21"/>
      <c r="BJ136" s="21"/>
      <c r="BK136" s="21"/>
      <c r="BL136" s="21"/>
      <c r="BM136" s="21"/>
      <c r="BN136" s="21"/>
      <c r="BO136" s="21"/>
      <c r="BP136" s="21"/>
      <c r="BQ136" s="21"/>
      <c r="BR136" s="21"/>
      <c r="BS136" s="21"/>
      <c r="BT136" s="21"/>
      <c r="BU136" s="21"/>
      <c r="BV136" s="21"/>
      <c r="BW136" s="21"/>
      <c r="BX136" s="21"/>
      <c r="BY136" s="21"/>
      <c r="BZ136" s="21"/>
    </row>
    <row r="137" spans="1:78" ht="15">
      <c r="A137" s="21"/>
      <c r="B137" s="22"/>
      <c r="C137" s="22"/>
      <c r="D137" s="22"/>
      <c r="E137" s="22"/>
      <c r="F137" s="22"/>
      <c r="G137" s="22"/>
      <c r="H137" s="22"/>
      <c r="I137" s="22"/>
      <c r="J137" s="21"/>
      <c r="K137" s="21"/>
      <c r="L137" s="21"/>
      <c r="M137" s="21"/>
      <c r="N137" s="21"/>
      <c r="O137" s="21"/>
      <c r="P137" s="21"/>
      <c r="Q137" s="21"/>
      <c r="R137" s="21"/>
      <c r="S137" s="21"/>
      <c r="T137" s="21"/>
      <c r="U137" s="21"/>
      <c r="V137" s="21"/>
      <c r="W137" s="21"/>
      <c r="X137" s="21"/>
      <c r="Y137" s="21"/>
      <c r="Z137" s="21"/>
      <c r="AA137" s="21"/>
      <c r="AB137" s="21"/>
      <c r="AC137" s="21"/>
      <c r="AD137" s="21"/>
      <c r="AE137" s="21"/>
      <c r="AF137" s="21"/>
      <c r="AG137" s="21"/>
      <c r="AH137" s="21"/>
      <c r="AI137" s="21"/>
      <c r="AJ137" s="21"/>
      <c r="AK137" s="21"/>
      <c r="AL137" s="21"/>
      <c r="AM137" s="21"/>
      <c r="AN137" s="21"/>
      <c r="AO137" s="21"/>
      <c r="AP137" s="21"/>
      <c r="AQ137" s="21"/>
      <c r="AR137" s="21"/>
      <c r="AS137" s="21"/>
      <c r="AT137" s="21"/>
      <c r="AU137" s="21"/>
      <c r="AV137" s="21"/>
      <c r="AW137" s="21"/>
      <c r="AX137" s="21"/>
      <c r="AY137" s="21"/>
      <c r="AZ137" s="21"/>
      <c r="BA137" s="21"/>
      <c r="BB137" s="21"/>
      <c r="BC137" s="21"/>
      <c r="BD137" s="21"/>
      <c r="BE137" s="21"/>
      <c r="BF137" s="21"/>
      <c r="BG137" s="21"/>
      <c r="BH137" s="21"/>
      <c r="BI137" s="21"/>
      <c r="BJ137" s="21"/>
      <c r="BK137" s="21"/>
      <c r="BL137" s="21"/>
      <c r="BM137" s="21"/>
      <c r="BN137" s="21"/>
      <c r="BO137" s="21"/>
      <c r="BP137" s="21"/>
      <c r="BQ137" s="21"/>
      <c r="BR137" s="21"/>
      <c r="BS137" s="21"/>
      <c r="BT137" s="21"/>
      <c r="BU137" s="21"/>
      <c r="BV137" s="21"/>
      <c r="BW137" s="21"/>
      <c r="BX137" s="21"/>
      <c r="BY137" s="21"/>
      <c r="BZ137" s="21"/>
    </row>
    <row r="138" spans="1:78" ht="15">
      <c r="A138" s="21"/>
      <c r="B138" s="22"/>
      <c r="C138" s="22"/>
      <c r="D138" s="22"/>
      <c r="E138" s="22"/>
      <c r="F138" s="22"/>
      <c r="G138" s="22"/>
      <c r="H138" s="22"/>
      <c r="I138" s="22"/>
      <c r="J138" s="21"/>
      <c r="K138" s="21"/>
      <c r="L138" s="21"/>
      <c r="M138" s="21"/>
      <c r="N138" s="21"/>
      <c r="O138" s="21"/>
      <c r="P138" s="21"/>
      <c r="Q138" s="21"/>
      <c r="R138" s="21"/>
      <c r="S138" s="21"/>
      <c r="T138" s="21"/>
      <c r="U138" s="21"/>
      <c r="V138" s="21"/>
      <c r="W138" s="21"/>
      <c r="X138" s="21"/>
      <c r="Y138" s="21"/>
      <c r="Z138" s="21"/>
      <c r="AA138" s="21"/>
      <c r="AB138" s="21"/>
      <c r="AC138" s="21"/>
      <c r="AD138" s="21"/>
      <c r="AE138" s="21"/>
      <c r="AF138" s="21"/>
      <c r="AG138" s="21"/>
      <c r="AH138" s="21"/>
      <c r="AI138" s="21"/>
      <c r="AJ138" s="21"/>
      <c r="AK138" s="21"/>
      <c r="AL138" s="21"/>
      <c r="AM138" s="21"/>
      <c r="AN138" s="21"/>
      <c r="AO138" s="21"/>
      <c r="AP138" s="21"/>
      <c r="AQ138" s="21"/>
      <c r="AR138" s="21"/>
      <c r="AS138" s="21"/>
      <c r="AT138" s="21"/>
      <c r="AU138" s="21"/>
      <c r="AV138" s="21"/>
      <c r="AW138" s="21"/>
      <c r="AX138" s="21"/>
      <c r="AY138" s="21"/>
      <c r="AZ138" s="21"/>
      <c r="BA138" s="21"/>
      <c r="BB138" s="21"/>
      <c r="BC138" s="21"/>
      <c r="BD138" s="21"/>
      <c r="BE138" s="21"/>
      <c r="BF138" s="21"/>
      <c r="BG138" s="21"/>
      <c r="BH138" s="21"/>
      <c r="BI138" s="21"/>
      <c r="BJ138" s="21"/>
      <c r="BK138" s="21"/>
      <c r="BL138" s="21"/>
      <c r="BM138" s="21"/>
      <c r="BN138" s="21"/>
      <c r="BO138" s="21"/>
      <c r="BP138" s="21"/>
      <c r="BQ138" s="21"/>
      <c r="BR138" s="21"/>
      <c r="BS138" s="21"/>
      <c r="BT138" s="21"/>
      <c r="BU138" s="21"/>
      <c r="BV138" s="21"/>
      <c r="BW138" s="21"/>
      <c r="BX138" s="21"/>
      <c r="BY138" s="21"/>
      <c r="BZ138" s="21"/>
    </row>
    <row r="139" spans="1:78" ht="15">
      <c r="A139" s="21"/>
      <c r="B139" s="22"/>
      <c r="C139" s="22"/>
      <c r="D139" s="22"/>
      <c r="E139" s="22"/>
      <c r="F139" s="22"/>
      <c r="G139" s="22"/>
      <c r="H139" s="22"/>
      <c r="I139" s="22"/>
      <c r="J139" s="21"/>
      <c r="K139" s="21"/>
      <c r="L139" s="21"/>
      <c r="M139" s="21"/>
      <c r="N139" s="21"/>
      <c r="O139" s="21"/>
      <c r="P139" s="21"/>
      <c r="Q139" s="21"/>
      <c r="R139" s="21"/>
      <c r="S139" s="21"/>
      <c r="T139" s="21"/>
      <c r="U139" s="21"/>
      <c r="V139" s="21"/>
      <c r="W139" s="21"/>
      <c r="X139" s="21"/>
      <c r="Y139" s="21"/>
      <c r="Z139" s="21"/>
      <c r="AA139" s="21"/>
      <c r="AB139" s="21"/>
      <c r="AC139" s="21"/>
      <c r="AD139" s="21"/>
      <c r="AE139" s="21"/>
      <c r="AF139" s="21"/>
      <c r="AG139" s="21"/>
      <c r="AH139" s="21"/>
      <c r="AI139" s="21"/>
      <c r="AJ139" s="21"/>
      <c r="AK139" s="21"/>
      <c r="AL139" s="21"/>
      <c r="AM139" s="21"/>
      <c r="AN139" s="21"/>
      <c r="AO139" s="21"/>
      <c r="AP139" s="21"/>
      <c r="AQ139" s="21"/>
      <c r="AR139" s="21"/>
      <c r="AS139" s="21"/>
      <c r="AT139" s="21"/>
      <c r="AU139" s="21"/>
      <c r="AV139" s="21"/>
      <c r="AW139" s="21"/>
      <c r="AX139" s="21"/>
      <c r="AY139" s="21"/>
      <c r="AZ139" s="21"/>
      <c r="BA139" s="21"/>
      <c r="BB139" s="21"/>
      <c r="BC139" s="21"/>
      <c r="BD139" s="21"/>
      <c r="BE139" s="21"/>
      <c r="BF139" s="21"/>
      <c r="BG139" s="21"/>
      <c r="BH139" s="21"/>
      <c r="BI139" s="21"/>
      <c r="BJ139" s="21"/>
      <c r="BK139" s="21"/>
      <c r="BL139" s="21"/>
      <c r="BM139" s="21"/>
      <c r="BN139" s="21"/>
      <c r="BO139" s="21"/>
      <c r="BP139" s="21"/>
      <c r="BQ139" s="21"/>
      <c r="BR139" s="21"/>
      <c r="BS139" s="21"/>
      <c r="BT139" s="21"/>
      <c r="BU139" s="21"/>
      <c r="BV139" s="21"/>
      <c r="BW139" s="21"/>
      <c r="BX139" s="21"/>
      <c r="BY139" s="21"/>
      <c r="BZ139" s="21"/>
    </row>
    <row r="140" spans="1:78" ht="15">
      <c r="A140" s="21"/>
      <c r="B140" s="22"/>
      <c r="C140" s="22"/>
      <c r="D140" s="22"/>
      <c r="E140" s="22"/>
      <c r="F140" s="22"/>
      <c r="G140" s="22"/>
      <c r="H140" s="22"/>
      <c r="I140" s="22"/>
      <c r="J140" s="21"/>
      <c r="K140" s="21"/>
      <c r="L140" s="21"/>
      <c r="M140" s="21"/>
      <c r="N140" s="21"/>
      <c r="O140" s="21"/>
      <c r="P140" s="21"/>
      <c r="Q140" s="21"/>
      <c r="R140" s="21"/>
      <c r="S140" s="21"/>
      <c r="T140" s="21"/>
      <c r="U140" s="21"/>
      <c r="V140" s="21"/>
      <c r="W140" s="21"/>
      <c r="X140" s="21"/>
      <c r="Y140" s="21"/>
      <c r="Z140" s="21"/>
      <c r="AA140" s="21"/>
      <c r="AB140" s="21"/>
      <c r="AC140" s="21"/>
      <c r="AD140" s="21"/>
      <c r="AE140" s="21"/>
      <c r="AF140" s="21"/>
      <c r="AG140" s="21"/>
      <c r="AH140" s="21"/>
      <c r="AI140" s="21"/>
      <c r="AJ140" s="21"/>
      <c r="AK140" s="21"/>
      <c r="AL140" s="21"/>
      <c r="AM140" s="21"/>
      <c r="AN140" s="21"/>
      <c r="AO140" s="21"/>
      <c r="AP140" s="21"/>
      <c r="AQ140" s="21"/>
      <c r="AR140" s="21"/>
      <c r="AS140" s="21"/>
      <c r="AT140" s="21"/>
      <c r="AU140" s="21"/>
      <c r="AV140" s="21"/>
      <c r="AW140" s="21"/>
      <c r="AX140" s="21"/>
      <c r="AY140" s="21"/>
      <c r="AZ140" s="21"/>
      <c r="BA140" s="21"/>
      <c r="BB140" s="21"/>
      <c r="BC140" s="21"/>
      <c r="BD140" s="21"/>
      <c r="BE140" s="21"/>
      <c r="BF140" s="21"/>
      <c r="BG140" s="21"/>
      <c r="BH140" s="21"/>
      <c r="BI140" s="21"/>
      <c r="BJ140" s="21"/>
      <c r="BK140" s="21"/>
      <c r="BL140" s="21"/>
      <c r="BM140" s="21"/>
      <c r="BN140" s="21"/>
      <c r="BO140" s="21"/>
      <c r="BP140" s="21"/>
      <c r="BQ140" s="21"/>
      <c r="BR140" s="21"/>
      <c r="BS140" s="21"/>
      <c r="BT140" s="21"/>
      <c r="BU140" s="21"/>
      <c r="BV140" s="21"/>
      <c r="BW140" s="21"/>
      <c r="BX140" s="21"/>
      <c r="BY140" s="21"/>
      <c r="BZ140" s="21"/>
    </row>
    <row r="141" spans="1:78" ht="15">
      <c r="A141" s="21"/>
      <c r="B141" s="22"/>
      <c r="C141" s="22"/>
      <c r="D141" s="22"/>
      <c r="E141" s="22"/>
      <c r="F141" s="22"/>
      <c r="G141" s="22"/>
      <c r="H141" s="22"/>
      <c r="I141" s="22"/>
      <c r="J141" s="21"/>
      <c r="K141" s="21"/>
      <c r="L141" s="21"/>
      <c r="M141" s="21"/>
      <c r="N141" s="21"/>
      <c r="O141" s="21"/>
      <c r="P141" s="21"/>
      <c r="Q141" s="21"/>
      <c r="R141" s="21"/>
      <c r="S141" s="21"/>
      <c r="T141" s="21"/>
      <c r="U141" s="21"/>
      <c r="V141" s="21"/>
      <c r="W141" s="21"/>
      <c r="X141" s="21"/>
      <c r="Y141" s="21"/>
      <c r="Z141" s="21"/>
      <c r="AA141" s="21"/>
      <c r="AB141" s="21"/>
      <c r="AC141" s="21"/>
      <c r="AD141" s="21"/>
      <c r="AE141" s="21"/>
      <c r="AF141" s="21"/>
      <c r="AG141" s="21"/>
      <c r="AH141" s="21"/>
      <c r="AI141" s="21"/>
      <c r="AJ141" s="21"/>
      <c r="AK141" s="21"/>
      <c r="AL141" s="21"/>
      <c r="AM141" s="21"/>
      <c r="AN141" s="21"/>
      <c r="AO141" s="21"/>
      <c r="AP141" s="21"/>
      <c r="AQ141" s="21"/>
      <c r="AR141" s="21"/>
      <c r="AS141" s="21"/>
      <c r="AT141" s="21"/>
      <c r="AU141" s="21"/>
      <c r="AV141" s="21"/>
      <c r="AW141" s="21"/>
      <c r="AX141" s="21"/>
      <c r="AY141" s="21"/>
      <c r="AZ141" s="21"/>
      <c r="BA141" s="21"/>
      <c r="BB141" s="21"/>
      <c r="BC141" s="21"/>
      <c r="BD141" s="21"/>
      <c r="BE141" s="21"/>
      <c r="BF141" s="21"/>
      <c r="BG141" s="21"/>
      <c r="BH141" s="21"/>
      <c r="BI141" s="21"/>
      <c r="BJ141" s="21"/>
      <c r="BK141" s="21"/>
      <c r="BL141" s="21"/>
      <c r="BM141" s="21"/>
      <c r="BN141" s="21"/>
      <c r="BO141" s="21"/>
      <c r="BP141" s="21"/>
      <c r="BQ141" s="21"/>
      <c r="BR141" s="21"/>
      <c r="BS141" s="21"/>
      <c r="BT141" s="21"/>
      <c r="BU141" s="21"/>
      <c r="BV141" s="21"/>
      <c r="BW141" s="21"/>
      <c r="BX141" s="21"/>
      <c r="BY141" s="21"/>
      <c r="BZ141" s="21"/>
    </row>
    <row r="142" spans="1:78" ht="15">
      <c r="A142" s="21"/>
      <c r="B142" s="22"/>
      <c r="C142" s="22"/>
      <c r="D142" s="22"/>
      <c r="E142" s="22"/>
      <c r="F142" s="22"/>
      <c r="G142" s="22"/>
      <c r="H142" s="22"/>
      <c r="I142" s="22"/>
      <c r="J142" s="21"/>
      <c r="K142" s="21"/>
      <c r="L142" s="21"/>
      <c r="M142" s="21"/>
      <c r="N142" s="21"/>
      <c r="O142" s="21"/>
      <c r="P142" s="21"/>
      <c r="Q142" s="21"/>
      <c r="R142" s="21"/>
      <c r="S142" s="21"/>
      <c r="T142" s="21"/>
      <c r="U142" s="21"/>
      <c r="V142" s="21"/>
      <c r="W142" s="21"/>
      <c r="X142" s="21"/>
      <c r="Y142" s="21"/>
      <c r="Z142" s="21"/>
      <c r="AA142" s="21"/>
      <c r="AB142" s="21"/>
      <c r="AC142" s="21"/>
      <c r="AD142" s="21"/>
      <c r="AE142" s="21"/>
      <c r="AF142" s="21"/>
      <c r="AG142" s="21"/>
      <c r="AH142" s="21"/>
      <c r="AI142" s="21"/>
      <c r="AJ142" s="21"/>
      <c r="AK142" s="21"/>
      <c r="AL142" s="21"/>
      <c r="AM142" s="21"/>
      <c r="AN142" s="21"/>
      <c r="AO142" s="21"/>
      <c r="AP142" s="21"/>
      <c r="AQ142" s="21"/>
      <c r="AR142" s="21"/>
      <c r="AS142" s="21"/>
      <c r="AT142" s="21"/>
      <c r="AU142" s="21"/>
      <c r="AV142" s="21"/>
      <c r="AW142" s="21"/>
      <c r="AX142" s="21"/>
      <c r="AY142" s="21"/>
      <c r="AZ142" s="21"/>
      <c r="BA142" s="21"/>
      <c r="BB142" s="21"/>
      <c r="BC142" s="21"/>
      <c r="BD142" s="21"/>
      <c r="BE142" s="21"/>
      <c r="BF142" s="21"/>
      <c r="BG142" s="21"/>
      <c r="BH142" s="21"/>
      <c r="BI142" s="21"/>
      <c r="BJ142" s="21"/>
      <c r="BK142" s="21"/>
      <c r="BL142" s="21"/>
      <c r="BM142" s="21"/>
      <c r="BN142" s="21"/>
      <c r="BO142" s="21"/>
      <c r="BP142" s="21"/>
      <c r="BQ142" s="21"/>
      <c r="BR142" s="21"/>
      <c r="BS142" s="21"/>
      <c r="BT142" s="21"/>
      <c r="BU142" s="21"/>
      <c r="BV142" s="21"/>
      <c r="BW142" s="21"/>
      <c r="BX142" s="21"/>
      <c r="BY142" s="21"/>
      <c r="BZ142" s="21"/>
    </row>
    <row r="143" spans="1:78" ht="15">
      <c r="A143" s="21"/>
      <c r="B143" s="22"/>
      <c r="C143" s="22"/>
      <c r="D143" s="22"/>
      <c r="E143" s="22"/>
      <c r="F143" s="22"/>
      <c r="G143" s="22"/>
      <c r="H143" s="22"/>
      <c r="I143" s="22"/>
      <c r="J143" s="21"/>
      <c r="K143" s="21"/>
      <c r="L143" s="21"/>
      <c r="M143" s="21"/>
      <c r="N143" s="21"/>
      <c r="O143" s="21"/>
      <c r="P143" s="21"/>
      <c r="Q143" s="21"/>
      <c r="R143" s="21"/>
      <c r="S143" s="21"/>
      <c r="T143" s="21"/>
      <c r="U143" s="21"/>
      <c r="V143" s="21"/>
      <c r="W143" s="21"/>
      <c r="X143" s="21"/>
      <c r="Y143" s="21"/>
      <c r="Z143" s="21"/>
      <c r="AA143" s="21"/>
      <c r="AB143" s="21"/>
      <c r="AC143" s="21"/>
      <c r="AD143" s="21"/>
      <c r="AE143" s="21"/>
      <c r="AF143" s="21"/>
      <c r="AG143" s="21"/>
      <c r="AH143" s="21"/>
      <c r="AI143" s="21"/>
      <c r="AJ143" s="21"/>
      <c r="AK143" s="21"/>
      <c r="AL143" s="21"/>
      <c r="AM143" s="21"/>
      <c r="AN143" s="21"/>
      <c r="AO143" s="21"/>
      <c r="AP143" s="21"/>
      <c r="AQ143" s="21"/>
      <c r="AR143" s="21"/>
      <c r="AS143" s="21"/>
      <c r="AT143" s="21"/>
      <c r="AU143" s="21"/>
      <c r="AV143" s="21"/>
      <c r="AW143" s="21"/>
      <c r="AX143" s="21"/>
      <c r="AY143" s="21"/>
      <c r="AZ143" s="21"/>
      <c r="BA143" s="21"/>
      <c r="BB143" s="21"/>
      <c r="BC143" s="21"/>
      <c r="BD143" s="21"/>
      <c r="BE143" s="21"/>
      <c r="BF143" s="21"/>
      <c r="BG143" s="21"/>
      <c r="BH143" s="21"/>
      <c r="BI143" s="21"/>
      <c r="BJ143" s="21"/>
      <c r="BK143" s="21"/>
      <c r="BL143" s="21"/>
      <c r="BM143" s="21"/>
      <c r="BN143" s="21"/>
      <c r="BO143" s="21"/>
      <c r="BP143" s="21"/>
      <c r="BQ143" s="21"/>
      <c r="BR143" s="21"/>
      <c r="BS143" s="21"/>
      <c r="BT143" s="21"/>
      <c r="BU143" s="21"/>
      <c r="BV143" s="21"/>
      <c r="BW143" s="21"/>
      <c r="BX143" s="21"/>
      <c r="BY143" s="21"/>
      <c r="BZ143" s="21"/>
    </row>
    <row r="144" spans="1:78" ht="15">
      <c r="A144" s="21"/>
      <c r="B144" s="22"/>
      <c r="C144" s="22"/>
      <c r="D144" s="22"/>
      <c r="E144" s="22"/>
      <c r="F144" s="22"/>
      <c r="G144" s="22"/>
      <c r="H144" s="22"/>
      <c r="I144" s="22"/>
      <c r="J144" s="21"/>
      <c r="K144" s="21"/>
      <c r="L144" s="21"/>
      <c r="M144" s="21"/>
      <c r="N144" s="21"/>
      <c r="O144" s="21"/>
      <c r="P144" s="21"/>
      <c r="Q144" s="21"/>
      <c r="R144" s="21"/>
      <c r="S144" s="21"/>
      <c r="T144" s="21"/>
      <c r="U144" s="21"/>
      <c r="V144" s="21"/>
      <c r="W144" s="21"/>
      <c r="X144" s="21"/>
      <c r="Y144" s="21"/>
      <c r="Z144" s="21"/>
      <c r="AA144" s="21"/>
      <c r="AB144" s="21"/>
      <c r="AC144" s="21"/>
      <c r="AD144" s="21"/>
      <c r="AE144" s="21"/>
      <c r="AF144" s="21"/>
      <c r="AG144" s="21"/>
      <c r="AH144" s="21"/>
      <c r="AI144" s="21"/>
      <c r="AJ144" s="21"/>
      <c r="AK144" s="21"/>
      <c r="AL144" s="21"/>
      <c r="AM144" s="21"/>
      <c r="AN144" s="21"/>
      <c r="AO144" s="21"/>
      <c r="AP144" s="21"/>
      <c r="AQ144" s="21"/>
      <c r="AR144" s="21"/>
      <c r="AS144" s="21"/>
      <c r="AT144" s="21"/>
      <c r="AU144" s="21"/>
      <c r="AV144" s="21"/>
      <c r="AW144" s="21"/>
      <c r="AX144" s="21"/>
      <c r="AY144" s="21"/>
      <c r="AZ144" s="21"/>
      <c r="BA144" s="21"/>
      <c r="BB144" s="21"/>
      <c r="BC144" s="21"/>
      <c r="BD144" s="21"/>
      <c r="BE144" s="21"/>
      <c r="BF144" s="21"/>
      <c r="BG144" s="21"/>
      <c r="BH144" s="21"/>
      <c r="BI144" s="21"/>
      <c r="BJ144" s="21"/>
      <c r="BK144" s="21"/>
      <c r="BL144" s="21"/>
      <c r="BM144" s="21"/>
      <c r="BN144" s="21"/>
      <c r="BO144" s="21"/>
      <c r="BP144" s="21"/>
      <c r="BQ144" s="21"/>
      <c r="BR144" s="21"/>
      <c r="BS144" s="21"/>
      <c r="BT144" s="21"/>
      <c r="BU144" s="21"/>
      <c r="BV144" s="21"/>
      <c r="BW144" s="21"/>
      <c r="BX144" s="21"/>
      <c r="BY144" s="21"/>
      <c r="BZ144" s="21"/>
    </row>
    <row r="145" spans="1:78" ht="15">
      <c r="A145" s="21"/>
      <c r="B145" s="22"/>
      <c r="C145" s="22"/>
      <c r="D145" s="22"/>
      <c r="E145" s="22"/>
      <c r="F145" s="22"/>
      <c r="G145" s="22"/>
      <c r="H145" s="22"/>
      <c r="I145" s="22"/>
      <c r="J145" s="21"/>
      <c r="K145" s="21"/>
      <c r="L145" s="21"/>
      <c r="M145" s="21"/>
      <c r="N145" s="21"/>
      <c r="O145" s="21"/>
      <c r="P145" s="21"/>
      <c r="Q145" s="21"/>
      <c r="R145" s="21"/>
      <c r="S145" s="21"/>
      <c r="T145" s="21"/>
      <c r="U145" s="21"/>
      <c r="V145" s="21"/>
      <c r="W145" s="21"/>
      <c r="X145" s="21"/>
      <c r="Y145" s="21"/>
      <c r="Z145" s="21"/>
      <c r="AA145" s="21"/>
      <c r="AB145" s="21"/>
      <c r="AC145" s="21"/>
      <c r="AD145" s="21"/>
      <c r="AE145" s="21"/>
      <c r="AF145" s="21"/>
      <c r="AG145" s="21"/>
      <c r="AH145" s="21"/>
      <c r="AI145" s="21"/>
      <c r="AJ145" s="21"/>
      <c r="AK145" s="21"/>
      <c r="AL145" s="21"/>
      <c r="AM145" s="21"/>
      <c r="AN145" s="21"/>
      <c r="AO145" s="21"/>
      <c r="AP145" s="21"/>
      <c r="AQ145" s="21"/>
      <c r="AR145" s="21"/>
      <c r="AS145" s="21"/>
      <c r="AT145" s="21"/>
      <c r="AU145" s="21"/>
      <c r="AV145" s="21"/>
      <c r="AW145" s="21"/>
      <c r="AX145" s="21"/>
      <c r="AY145" s="21"/>
      <c r="AZ145" s="21"/>
      <c r="BA145" s="21"/>
      <c r="BB145" s="21"/>
      <c r="BC145" s="21"/>
      <c r="BD145" s="21"/>
      <c r="BE145" s="21"/>
      <c r="BF145" s="21"/>
      <c r="BG145" s="21"/>
      <c r="BH145" s="21"/>
      <c r="BI145" s="21"/>
      <c r="BJ145" s="21"/>
      <c r="BK145" s="21"/>
      <c r="BL145" s="21"/>
      <c r="BM145" s="21"/>
      <c r="BN145" s="21"/>
      <c r="BO145" s="21"/>
      <c r="BP145" s="21"/>
      <c r="BQ145" s="21"/>
      <c r="BR145" s="21"/>
      <c r="BS145" s="21"/>
      <c r="BT145" s="21"/>
      <c r="BU145" s="21"/>
      <c r="BV145" s="21"/>
      <c r="BW145" s="21"/>
      <c r="BX145" s="21"/>
      <c r="BY145" s="21"/>
      <c r="BZ145" s="21"/>
    </row>
    <row r="146" spans="1:78" ht="15">
      <c r="A146" s="21"/>
      <c r="B146" s="22"/>
      <c r="C146" s="22"/>
      <c r="D146" s="22"/>
      <c r="E146" s="22"/>
      <c r="F146" s="22"/>
      <c r="G146" s="22"/>
      <c r="H146" s="22"/>
      <c r="I146" s="22"/>
      <c r="J146" s="21"/>
      <c r="K146" s="21"/>
      <c r="L146" s="21"/>
      <c r="M146" s="21"/>
      <c r="N146" s="21"/>
      <c r="O146" s="21"/>
      <c r="P146" s="21"/>
      <c r="Q146" s="21"/>
      <c r="R146" s="21"/>
      <c r="S146" s="21"/>
      <c r="T146" s="21"/>
      <c r="U146" s="21"/>
      <c r="V146" s="21"/>
      <c r="W146" s="21"/>
      <c r="X146" s="21"/>
      <c r="Y146" s="21"/>
      <c r="Z146" s="21"/>
      <c r="AA146" s="21"/>
      <c r="AB146" s="21"/>
      <c r="AC146" s="21"/>
      <c r="AD146" s="21"/>
      <c r="AE146" s="21"/>
      <c r="AF146" s="21"/>
      <c r="AG146" s="21"/>
      <c r="AH146" s="21"/>
      <c r="AI146" s="21"/>
      <c r="AJ146" s="21"/>
      <c r="AK146" s="21"/>
      <c r="AL146" s="21"/>
      <c r="AM146" s="21"/>
      <c r="AN146" s="21"/>
      <c r="AO146" s="21"/>
      <c r="AP146" s="21"/>
      <c r="AQ146" s="21"/>
      <c r="AR146" s="21"/>
      <c r="AS146" s="21"/>
      <c r="AT146" s="21"/>
      <c r="AU146" s="21"/>
      <c r="AV146" s="21"/>
      <c r="AW146" s="21"/>
      <c r="AX146" s="21"/>
      <c r="AY146" s="21"/>
      <c r="AZ146" s="21"/>
      <c r="BA146" s="21"/>
      <c r="BB146" s="21"/>
      <c r="BC146" s="21"/>
      <c r="BD146" s="21"/>
      <c r="BE146" s="21"/>
      <c r="BF146" s="21"/>
      <c r="BG146" s="21"/>
      <c r="BH146" s="21"/>
      <c r="BI146" s="21"/>
      <c r="BJ146" s="21"/>
      <c r="BK146" s="21"/>
      <c r="BL146" s="21"/>
      <c r="BM146" s="21"/>
      <c r="BN146" s="21"/>
      <c r="BO146" s="21"/>
      <c r="BP146" s="21"/>
      <c r="BQ146" s="21"/>
      <c r="BR146" s="21"/>
      <c r="BS146" s="21"/>
      <c r="BT146" s="21"/>
      <c r="BU146" s="21"/>
      <c r="BV146" s="21"/>
      <c r="BW146" s="21"/>
      <c r="BX146" s="21"/>
      <c r="BY146" s="21"/>
      <c r="BZ146" s="21"/>
    </row>
    <row r="147" spans="1:78" ht="15">
      <c r="A147" s="21"/>
      <c r="B147" s="22"/>
      <c r="C147" s="22"/>
      <c r="D147" s="22"/>
      <c r="E147" s="22"/>
      <c r="F147" s="22"/>
      <c r="G147" s="22"/>
      <c r="H147" s="22"/>
      <c r="I147" s="22"/>
      <c r="J147" s="21"/>
      <c r="K147" s="21"/>
      <c r="L147" s="21"/>
      <c r="M147" s="21"/>
      <c r="N147" s="21"/>
      <c r="O147" s="21"/>
      <c r="P147" s="21"/>
      <c r="Q147" s="21"/>
      <c r="R147" s="21"/>
      <c r="S147" s="21"/>
      <c r="T147" s="21"/>
      <c r="U147" s="21"/>
      <c r="V147" s="21"/>
      <c r="W147" s="21"/>
      <c r="X147" s="21"/>
      <c r="Y147" s="21"/>
      <c r="Z147" s="21"/>
      <c r="AA147" s="21"/>
      <c r="AB147" s="21"/>
      <c r="AC147" s="21"/>
      <c r="AD147" s="21"/>
      <c r="AE147" s="21"/>
      <c r="AF147" s="21"/>
      <c r="AG147" s="21"/>
      <c r="AH147" s="21"/>
      <c r="AI147" s="21"/>
      <c r="AJ147" s="21"/>
      <c r="AK147" s="21"/>
      <c r="AL147" s="21"/>
      <c r="AM147" s="21"/>
      <c r="AN147" s="21"/>
      <c r="AO147" s="21"/>
      <c r="AP147" s="21"/>
      <c r="AQ147" s="21"/>
      <c r="AR147" s="21"/>
      <c r="AS147" s="21"/>
      <c r="AT147" s="21"/>
      <c r="AU147" s="21"/>
      <c r="AV147" s="21"/>
      <c r="AW147" s="21"/>
      <c r="AX147" s="21"/>
      <c r="AY147" s="21"/>
      <c r="AZ147" s="21"/>
      <c r="BA147" s="21"/>
      <c r="BB147" s="21"/>
      <c r="BC147" s="21"/>
      <c r="BD147" s="21"/>
      <c r="BE147" s="21"/>
      <c r="BF147" s="21"/>
      <c r="BG147" s="21"/>
      <c r="BH147" s="21"/>
      <c r="BI147" s="21"/>
      <c r="BJ147" s="21"/>
      <c r="BK147" s="21"/>
      <c r="BL147" s="21"/>
      <c r="BM147" s="21"/>
      <c r="BN147" s="21"/>
      <c r="BO147" s="21"/>
      <c r="BP147" s="21"/>
      <c r="BQ147" s="21"/>
      <c r="BR147" s="21"/>
      <c r="BS147" s="21"/>
      <c r="BT147" s="21"/>
      <c r="BU147" s="21"/>
      <c r="BV147" s="21"/>
      <c r="BW147" s="21"/>
      <c r="BX147" s="21"/>
      <c r="BY147" s="21"/>
      <c r="BZ147" s="21"/>
    </row>
    <row r="148" spans="1:78" ht="15">
      <c r="A148" s="21"/>
      <c r="B148" s="22"/>
      <c r="C148" s="22"/>
      <c r="D148" s="22"/>
      <c r="E148" s="22"/>
      <c r="F148" s="22"/>
      <c r="G148" s="22"/>
      <c r="H148" s="22"/>
      <c r="I148" s="22"/>
      <c r="J148" s="21"/>
      <c r="K148" s="21"/>
      <c r="L148" s="21"/>
      <c r="M148" s="21"/>
      <c r="N148" s="21"/>
      <c r="O148" s="21"/>
      <c r="P148" s="21"/>
      <c r="Q148" s="21"/>
      <c r="R148" s="21"/>
      <c r="S148" s="21"/>
      <c r="T148" s="21"/>
      <c r="U148" s="21"/>
      <c r="V148" s="21"/>
      <c r="W148" s="21"/>
      <c r="X148" s="21"/>
      <c r="Y148" s="21"/>
      <c r="Z148" s="21"/>
      <c r="AA148" s="21"/>
      <c r="AB148" s="21"/>
      <c r="AC148" s="21"/>
      <c r="AD148" s="21"/>
      <c r="AE148" s="21"/>
      <c r="AF148" s="21"/>
      <c r="AG148" s="21"/>
      <c r="AH148" s="21"/>
      <c r="AI148" s="21"/>
      <c r="AJ148" s="21"/>
      <c r="AK148" s="21"/>
      <c r="AL148" s="21"/>
      <c r="AM148" s="21"/>
      <c r="AN148" s="21"/>
      <c r="AO148" s="21"/>
      <c r="AP148" s="21"/>
      <c r="AQ148" s="21"/>
      <c r="AR148" s="21"/>
      <c r="AS148" s="21"/>
      <c r="AT148" s="21"/>
      <c r="AU148" s="21"/>
      <c r="AV148" s="21"/>
      <c r="AW148" s="21"/>
      <c r="AX148" s="21"/>
      <c r="AY148" s="21"/>
      <c r="AZ148" s="21"/>
      <c r="BA148" s="21"/>
      <c r="BB148" s="21"/>
      <c r="BC148" s="21"/>
      <c r="BD148" s="21"/>
      <c r="BE148" s="21"/>
      <c r="BF148" s="21"/>
      <c r="BG148" s="21"/>
      <c r="BH148" s="21"/>
      <c r="BI148" s="21"/>
      <c r="BJ148" s="21"/>
      <c r="BK148" s="21"/>
      <c r="BL148" s="21"/>
      <c r="BM148" s="21"/>
      <c r="BN148" s="21"/>
      <c r="BO148" s="21"/>
      <c r="BP148" s="21"/>
      <c r="BQ148" s="21"/>
      <c r="BR148" s="21"/>
      <c r="BS148" s="21"/>
      <c r="BT148" s="21"/>
      <c r="BU148" s="21"/>
      <c r="BV148" s="21"/>
      <c r="BW148" s="21"/>
      <c r="BX148" s="21"/>
      <c r="BY148" s="21"/>
      <c r="BZ148" s="21"/>
    </row>
    <row r="149" spans="1:78" ht="15">
      <c r="A149" s="21"/>
      <c r="B149" s="22"/>
      <c r="C149" s="22"/>
      <c r="D149" s="22"/>
      <c r="E149" s="22"/>
      <c r="F149" s="22"/>
      <c r="G149" s="22"/>
      <c r="H149" s="22"/>
      <c r="I149" s="22"/>
      <c r="J149" s="21"/>
      <c r="K149" s="21"/>
      <c r="L149" s="21"/>
      <c r="M149" s="21"/>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c r="AK149" s="21"/>
      <c r="AL149" s="21"/>
      <c r="AM149" s="21"/>
      <c r="AN149" s="21"/>
      <c r="AO149" s="21"/>
      <c r="AP149" s="21"/>
      <c r="AQ149" s="21"/>
      <c r="AR149" s="21"/>
      <c r="AS149" s="21"/>
      <c r="AT149" s="21"/>
      <c r="AU149" s="21"/>
      <c r="AV149" s="21"/>
      <c r="AW149" s="21"/>
      <c r="AX149" s="21"/>
      <c r="AY149" s="21"/>
      <c r="AZ149" s="21"/>
      <c r="BA149" s="21"/>
      <c r="BB149" s="21"/>
      <c r="BC149" s="21"/>
      <c r="BD149" s="21"/>
      <c r="BE149" s="21"/>
      <c r="BF149" s="21"/>
      <c r="BG149" s="21"/>
      <c r="BH149" s="21"/>
      <c r="BI149" s="21"/>
      <c r="BJ149" s="21"/>
      <c r="BK149" s="21"/>
      <c r="BL149" s="21"/>
      <c r="BM149" s="21"/>
      <c r="BN149" s="21"/>
      <c r="BO149" s="21"/>
      <c r="BP149" s="21"/>
      <c r="BQ149" s="21"/>
      <c r="BR149" s="21"/>
      <c r="BS149" s="21"/>
      <c r="BT149" s="21"/>
      <c r="BU149" s="21"/>
      <c r="BV149" s="21"/>
      <c r="BW149" s="21"/>
      <c r="BX149" s="21"/>
      <c r="BY149" s="21"/>
      <c r="BZ149" s="21"/>
    </row>
    <row r="150" spans="1:78" ht="15">
      <c r="A150" s="21"/>
      <c r="B150" s="22"/>
      <c r="C150" s="22"/>
      <c r="D150" s="22"/>
      <c r="E150" s="22"/>
      <c r="F150" s="22"/>
      <c r="G150" s="22"/>
      <c r="H150" s="22"/>
      <c r="I150" s="22"/>
      <c r="J150" s="21"/>
      <c r="K150" s="21"/>
      <c r="L150" s="21"/>
      <c r="M150" s="21"/>
      <c r="N150" s="21"/>
      <c r="O150" s="21"/>
      <c r="P150" s="21"/>
      <c r="Q150" s="21"/>
      <c r="R150" s="21"/>
      <c r="S150" s="21"/>
      <c r="T150" s="21"/>
      <c r="U150" s="21"/>
      <c r="V150" s="21"/>
      <c r="W150" s="21"/>
      <c r="X150" s="21"/>
      <c r="Y150" s="21"/>
      <c r="Z150" s="21"/>
      <c r="AA150" s="21"/>
      <c r="AB150" s="21"/>
      <c r="AC150" s="21"/>
      <c r="AD150" s="21"/>
      <c r="AE150" s="21"/>
      <c r="AF150" s="21"/>
      <c r="AG150" s="21"/>
      <c r="AH150" s="21"/>
      <c r="AI150" s="21"/>
      <c r="AJ150" s="21"/>
      <c r="AK150" s="21"/>
      <c r="AL150" s="21"/>
      <c r="AM150" s="21"/>
      <c r="AN150" s="21"/>
      <c r="AO150" s="21"/>
      <c r="AP150" s="21"/>
      <c r="AQ150" s="21"/>
      <c r="AR150" s="21"/>
      <c r="AS150" s="21"/>
      <c r="AT150" s="21"/>
      <c r="AU150" s="21"/>
      <c r="AV150" s="21"/>
      <c r="AW150" s="21"/>
      <c r="AX150" s="21"/>
      <c r="AY150" s="21"/>
      <c r="AZ150" s="21"/>
      <c r="BA150" s="21"/>
      <c r="BB150" s="21"/>
      <c r="BC150" s="21"/>
      <c r="BD150" s="21"/>
      <c r="BE150" s="21"/>
      <c r="BF150" s="21"/>
      <c r="BG150" s="21"/>
      <c r="BH150" s="21"/>
      <c r="BI150" s="21"/>
      <c r="BJ150" s="21"/>
      <c r="BK150" s="21"/>
      <c r="BL150" s="21"/>
      <c r="BM150" s="21"/>
      <c r="BN150" s="21"/>
      <c r="BO150" s="21"/>
      <c r="BP150" s="21"/>
      <c r="BQ150" s="21"/>
      <c r="BR150" s="21"/>
      <c r="BS150" s="21"/>
      <c r="BT150" s="21"/>
      <c r="BU150" s="21"/>
      <c r="BV150" s="21"/>
      <c r="BW150" s="21"/>
      <c r="BX150" s="21"/>
      <c r="BY150" s="21"/>
      <c r="BZ150" s="21"/>
    </row>
    <row r="151" spans="1:78" ht="15">
      <c r="A151" s="21"/>
      <c r="B151" s="22"/>
      <c r="C151" s="22"/>
      <c r="D151" s="22"/>
      <c r="E151" s="22"/>
      <c r="F151" s="22"/>
      <c r="G151" s="22"/>
      <c r="H151" s="22"/>
      <c r="I151" s="22"/>
      <c r="J151" s="21"/>
      <c r="K151" s="21"/>
      <c r="L151" s="21"/>
      <c r="M151" s="21"/>
      <c r="N151" s="21"/>
      <c r="O151" s="21"/>
      <c r="P151" s="21"/>
      <c r="Q151" s="21"/>
      <c r="R151" s="21"/>
      <c r="S151" s="21"/>
      <c r="T151" s="21"/>
      <c r="U151" s="21"/>
      <c r="V151" s="21"/>
      <c r="W151" s="21"/>
      <c r="X151" s="21"/>
      <c r="Y151" s="21"/>
      <c r="Z151" s="21"/>
      <c r="AA151" s="21"/>
      <c r="AB151" s="21"/>
      <c r="AC151" s="21"/>
      <c r="AD151" s="21"/>
      <c r="AE151" s="21"/>
      <c r="AF151" s="21"/>
      <c r="AG151" s="21"/>
      <c r="AH151" s="21"/>
      <c r="AI151" s="21"/>
      <c r="AJ151" s="21"/>
      <c r="AK151" s="21"/>
      <c r="AL151" s="21"/>
      <c r="AM151" s="21"/>
      <c r="AN151" s="21"/>
      <c r="AO151" s="21"/>
      <c r="AP151" s="21"/>
      <c r="AQ151" s="21"/>
      <c r="AR151" s="21"/>
      <c r="AS151" s="21"/>
      <c r="AT151" s="21"/>
      <c r="AU151" s="21"/>
      <c r="AV151" s="21"/>
      <c r="AW151" s="21"/>
      <c r="AX151" s="21"/>
      <c r="AY151" s="21"/>
      <c r="AZ151" s="21"/>
      <c r="BA151" s="21"/>
      <c r="BB151" s="21"/>
      <c r="BC151" s="21"/>
      <c r="BD151" s="21"/>
      <c r="BE151" s="21"/>
      <c r="BF151" s="21"/>
      <c r="BG151" s="21"/>
      <c r="BH151" s="21"/>
      <c r="BI151" s="21"/>
      <c r="BJ151" s="21"/>
      <c r="BK151" s="21"/>
      <c r="BL151" s="21"/>
      <c r="BM151" s="21"/>
      <c r="BN151" s="21"/>
      <c r="BO151" s="21"/>
      <c r="BP151" s="21"/>
      <c r="BQ151" s="21"/>
      <c r="BR151" s="21"/>
      <c r="BS151" s="21"/>
      <c r="BT151" s="21"/>
      <c r="BU151" s="21"/>
      <c r="BV151" s="21"/>
      <c r="BW151" s="21"/>
      <c r="BX151" s="21"/>
      <c r="BY151" s="21"/>
      <c r="BZ151" s="21"/>
    </row>
    <row r="152" spans="1:78" ht="15">
      <c r="A152" s="21"/>
      <c r="B152" s="22"/>
      <c r="C152" s="22"/>
      <c r="D152" s="22"/>
      <c r="E152" s="22"/>
      <c r="F152" s="22"/>
      <c r="G152" s="22"/>
      <c r="H152" s="22"/>
      <c r="I152" s="22"/>
      <c r="J152" s="21"/>
      <c r="K152" s="21"/>
      <c r="L152" s="21"/>
      <c r="M152" s="21"/>
      <c r="N152" s="21"/>
      <c r="O152" s="21"/>
      <c r="P152" s="21"/>
      <c r="Q152" s="21"/>
      <c r="R152" s="21"/>
      <c r="S152" s="21"/>
      <c r="T152" s="21"/>
      <c r="U152" s="21"/>
      <c r="V152" s="21"/>
      <c r="W152" s="21"/>
      <c r="X152" s="21"/>
      <c r="Y152" s="21"/>
      <c r="Z152" s="21"/>
      <c r="AA152" s="21"/>
      <c r="AB152" s="21"/>
      <c r="AC152" s="21"/>
      <c r="AD152" s="21"/>
      <c r="AE152" s="21"/>
      <c r="AF152" s="21"/>
      <c r="AG152" s="21"/>
      <c r="AH152" s="21"/>
      <c r="AI152" s="21"/>
      <c r="AJ152" s="21"/>
      <c r="AK152" s="21"/>
      <c r="AL152" s="21"/>
      <c r="AM152" s="21"/>
      <c r="AN152" s="21"/>
      <c r="AO152" s="21"/>
      <c r="AP152" s="21"/>
      <c r="AQ152" s="21"/>
      <c r="AR152" s="21"/>
      <c r="AS152" s="21"/>
      <c r="AT152" s="21"/>
      <c r="AU152" s="21"/>
      <c r="AV152" s="21"/>
      <c r="AW152" s="21"/>
      <c r="AX152" s="21"/>
      <c r="AY152" s="21"/>
      <c r="AZ152" s="21"/>
      <c r="BA152" s="21"/>
      <c r="BB152" s="21"/>
      <c r="BC152" s="21"/>
      <c r="BD152" s="21"/>
      <c r="BE152" s="21"/>
      <c r="BF152" s="21"/>
      <c r="BG152" s="21"/>
      <c r="BH152" s="21"/>
      <c r="BI152" s="21"/>
      <c r="BJ152" s="21"/>
      <c r="BK152" s="21"/>
      <c r="BL152" s="21"/>
      <c r="BM152" s="21"/>
      <c r="BN152" s="21"/>
      <c r="BO152" s="21"/>
      <c r="BP152" s="21"/>
      <c r="BQ152" s="21"/>
      <c r="BR152" s="21"/>
      <c r="BS152" s="21"/>
      <c r="BT152" s="21"/>
      <c r="BU152" s="21"/>
      <c r="BV152" s="21"/>
      <c r="BW152" s="21"/>
      <c r="BX152" s="21"/>
      <c r="BY152" s="21"/>
      <c r="BZ152" s="21"/>
    </row>
    <row r="153" spans="1:78" ht="15">
      <c r="A153" s="21"/>
      <c r="B153" s="22"/>
      <c r="C153" s="22"/>
      <c r="D153" s="22"/>
      <c r="E153" s="22"/>
      <c r="F153" s="22"/>
      <c r="G153" s="22"/>
      <c r="H153" s="22"/>
      <c r="I153" s="22"/>
      <c r="J153" s="21"/>
      <c r="K153" s="21"/>
      <c r="L153" s="21"/>
      <c r="M153" s="21"/>
      <c r="N153" s="21"/>
      <c r="O153" s="21"/>
      <c r="P153" s="21"/>
      <c r="Q153" s="21"/>
      <c r="R153" s="21"/>
      <c r="S153" s="21"/>
      <c r="T153" s="21"/>
      <c r="U153" s="21"/>
      <c r="V153" s="21"/>
      <c r="W153" s="21"/>
      <c r="X153" s="21"/>
      <c r="Y153" s="21"/>
      <c r="Z153" s="21"/>
      <c r="AA153" s="21"/>
      <c r="AB153" s="21"/>
      <c r="AC153" s="21"/>
      <c r="AD153" s="21"/>
      <c r="AE153" s="21"/>
      <c r="AF153" s="21"/>
      <c r="AG153" s="21"/>
      <c r="AH153" s="21"/>
      <c r="AI153" s="21"/>
      <c r="AJ153" s="21"/>
      <c r="AK153" s="21"/>
      <c r="AL153" s="21"/>
      <c r="AM153" s="21"/>
      <c r="AN153" s="21"/>
      <c r="AO153" s="21"/>
      <c r="AP153" s="21"/>
      <c r="AQ153" s="21"/>
      <c r="AR153" s="21"/>
      <c r="AS153" s="21"/>
      <c r="AT153" s="21"/>
      <c r="AU153" s="21"/>
      <c r="AV153" s="21"/>
      <c r="AW153" s="21"/>
      <c r="AX153" s="21"/>
      <c r="AY153" s="21"/>
      <c r="AZ153" s="21"/>
      <c r="BA153" s="21"/>
      <c r="BB153" s="21"/>
      <c r="BC153" s="21"/>
      <c r="BD153" s="21"/>
      <c r="BE153" s="21"/>
      <c r="BF153" s="21"/>
      <c r="BG153" s="21"/>
      <c r="BH153" s="21"/>
      <c r="BI153" s="21"/>
      <c r="BJ153" s="21"/>
      <c r="BK153" s="21"/>
      <c r="BL153" s="21"/>
      <c r="BM153" s="21"/>
      <c r="BN153" s="21"/>
      <c r="BO153" s="21"/>
      <c r="BP153" s="21"/>
      <c r="BQ153" s="21"/>
      <c r="BR153" s="21"/>
      <c r="BS153" s="21"/>
      <c r="BT153" s="21"/>
      <c r="BU153" s="21"/>
      <c r="BV153" s="21"/>
      <c r="BW153" s="21"/>
      <c r="BX153" s="21"/>
      <c r="BY153" s="21"/>
      <c r="BZ153" s="21"/>
    </row>
    <row r="154" spans="1:78" ht="15">
      <c r="A154" s="21"/>
      <c r="B154" s="22"/>
      <c r="C154" s="22"/>
      <c r="D154" s="22"/>
      <c r="E154" s="22"/>
      <c r="F154" s="22"/>
      <c r="G154" s="22"/>
      <c r="H154" s="22"/>
      <c r="I154" s="22"/>
      <c r="J154" s="21"/>
      <c r="K154" s="21"/>
      <c r="L154" s="21"/>
      <c r="M154" s="21"/>
      <c r="N154" s="21"/>
      <c r="O154" s="21"/>
      <c r="P154" s="21"/>
      <c r="Q154" s="21"/>
      <c r="R154" s="21"/>
      <c r="S154" s="21"/>
      <c r="T154" s="21"/>
      <c r="U154" s="21"/>
      <c r="V154" s="21"/>
      <c r="W154" s="21"/>
      <c r="X154" s="21"/>
      <c r="Y154" s="21"/>
      <c r="Z154" s="21"/>
      <c r="AA154" s="21"/>
      <c r="AB154" s="21"/>
      <c r="AC154" s="21"/>
      <c r="AD154" s="21"/>
      <c r="AE154" s="21"/>
      <c r="AF154" s="21"/>
      <c r="AG154" s="21"/>
      <c r="AH154" s="21"/>
      <c r="AI154" s="21"/>
      <c r="AJ154" s="21"/>
      <c r="AK154" s="21"/>
      <c r="AL154" s="21"/>
      <c r="AM154" s="21"/>
      <c r="AN154" s="21"/>
      <c r="AO154" s="21"/>
      <c r="AP154" s="21"/>
      <c r="AQ154" s="21"/>
      <c r="AR154" s="21"/>
      <c r="AS154" s="21"/>
      <c r="AT154" s="21"/>
      <c r="AU154" s="21"/>
      <c r="AV154" s="21"/>
      <c r="AW154" s="21"/>
      <c r="AX154" s="21"/>
      <c r="AY154" s="21"/>
      <c r="AZ154" s="21"/>
      <c r="BA154" s="21"/>
      <c r="BB154" s="21"/>
      <c r="BC154" s="21"/>
      <c r="BD154" s="21"/>
      <c r="BE154" s="21"/>
      <c r="BF154" s="21"/>
      <c r="BG154" s="21"/>
      <c r="BH154" s="21"/>
      <c r="BI154" s="21"/>
      <c r="BJ154" s="21"/>
      <c r="BK154" s="21"/>
      <c r="BL154" s="21"/>
      <c r="BM154" s="21"/>
      <c r="BN154" s="21"/>
      <c r="BO154" s="21"/>
      <c r="BP154" s="21"/>
      <c r="BQ154" s="21"/>
      <c r="BR154" s="21"/>
      <c r="BS154" s="21"/>
      <c r="BT154" s="21"/>
      <c r="BU154" s="21"/>
      <c r="BV154" s="21"/>
      <c r="BW154" s="21"/>
      <c r="BX154" s="21"/>
      <c r="BY154" s="21"/>
      <c r="BZ154" s="21"/>
    </row>
    <row r="155" spans="1:78" ht="15">
      <c r="A155" s="21"/>
      <c r="B155" s="22"/>
      <c r="C155" s="22"/>
      <c r="D155" s="22"/>
      <c r="E155" s="22"/>
      <c r="F155" s="22"/>
      <c r="G155" s="22"/>
      <c r="H155" s="22"/>
      <c r="I155" s="22"/>
      <c r="J155" s="21"/>
      <c r="K155" s="21"/>
      <c r="L155" s="21"/>
      <c r="M155" s="21"/>
      <c r="N155" s="21"/>
      <c r="O155" s="21"/>
      <c r="P155" s="21"/>
      <c r="Q155" s="21"/>
      <c r="R155" s="21"/>
      <c r="S155" s="21"/>
      <c r="T155" s="21"/>
      <c r="U155" s="21"/>
      <c r="V155" s="21"/>
      <c r="W155" s="21"/>
      <c r="X155" s="21"/>
      <c r="Y155" s="21"/>
      <c r="Z155" s="21"/>
      <c r="AA155" s="21"/>
      <c r="AB155" s="21"/>
      <c r="AC155" s="21"/>
      <c r="AD155" s="21"/>
      <c r="AE155" s="21"/>
      <c r="AF155" s="21"/>
      <c r="AG155" s="21"/>
      <c r="AH155" s="21"/>
      <c r="AI155" s="21"/>
      <c r="AJ155" s="21"/>
      <c r="AK155" s="21"/>
      <c r="AL155" s="21"/>
      <c r="AM155" s="21"/>
      <c r="AN155" s="21"/>
      <c r="AO155" s="21"/>
      <c r="AP155" s="21"/>
      <c r="AQ155" s="21"/>
      <c r="AR155" s="21"/>
      <c r="AS155" s="21"/>
      <c r="AT155" s="21"/>
      <c r="AU155" s="21"/>
      <c r="AV155" s="21"/>
      <c r="AW155" s="21"/>
      <c r="AX155" s="21"/>
      <c r="AY155" s="21"/>
      <c r="AZ155" s="21"/>
      <c r="BA155" s="21"/>
      <c r="BB155" s="21"/>
      <c r="BC155" s="21"/>
      <c r="BD155" s="21"/>
      <c r="BE155" s="21"/>
      <c r="BF155" s="21"/>
      <c r="BG155" s="21"/>
      <c r="BH155" s="21"/>
      <c r="BI155" s="21"/>
      <c r="BJ155" s="21"/>
      <c r="BK155" s="21"/>
      <c r="BL155" s="21"/>
      <c r="BM155" s="21"/>
      <c r="BN155" s="21"/>
      <c r="BO155" s="21"/>
      <c r="BP155" s="21"/>
      <c r="BQ155" s="21"/>
      <c r="BR155" s="21"/>
      <c r="BS155" s="21"/>
      <c r="BT155" s="21"/>
      <c r="BU155" s="21"/>
      <c r="BV155" s="21"/>
      <c r="BW155" s="21"/>
      <c r="BX155" s="21"/>
      <c r="BY155" s="21"/>
      <c r="BZ155" s="21"/>
    </row>
    <row r="156" spans="1:78" ht="15">
      <c r="A156" s="21"/>
      <c r="B156" s="22"/>
      <c r="C156" s="22"/>
      <c r="D156" s="22"/>
      <c r="E156" s="22"/>
      <c r="F156" s="22"/>
      <c r="G156" s="22"/>
      <c r="H156" s="22"/>
      <c r="I156" s="22"/>
      <c r="J156" s="21"/>
      <c r="K156" s="21"/>
      <c r="L156" s="21"/>
      <c r="M156" s="21"/>
      <c r="N156" s="21"/>
      <c r="O156" s="21"/>
      <c r="P156" s="21"/>
      <c r="Q156" s="21"/>
      <c r="R156" s="21"/>
      <c r="S156" s="21"/>
      <c r="T156" s="21"/>
      <c r="U156" s="21"/>
      <c r="V156" s="21"/>
      <c r="W156" s="21"/>
      <c r="X156" s="21"/>
      <c r="Y156" s="21"/>
      <c r="Z156" s="21"/>
      <c r="AA156" s="21"/>
      <c r="AB156" s="21"/>
      <c r="AC156" s="21"/>
      <c r="AD156" s="21"/>
      <c r="AE156" s="21"/>
      <c r="AF156" s="21"/>
      <c r="AG156" s="21"/>
      <c r="AH156" s="21"/>
      <c r="AI156" s="21"/>
      <c r="AJ156" s="21"/>
      <c r="AK156" s="21"/>
      <c r="AL156" s="21"/>
      <c r="AM156" s="21"/>
      <c r="AN156" s="21"/>
      <c r="AO156" s="21"/>
      <c r="AP156" s="21"/>
      <c r="AQ156" s="21"/>
      <c r="AR156" s="21"/>
      <c r="AS156" s="21"/>
      <c r="AT156" s="21"/>
      <c r="AU156" s="21"/>
      <c r="AV156" s="21"/>
      <c r="AW156" s="21"/>
      <c r="AX156" s="21"/>
      <c r="AY156" s="21"/>
      <c r="AZ156" s="21"/>
      <c r="BA156" s="21"/>
      <c r="BB156" s="21"/>
      <c r="BC156" s="21"/>
      <c r="BD156" s="21"/>
      <c r="BE156" s="21"/>
      <c r="BF156" s="21"/>
      <c r="BG156" s="21"/>
      <c r="BH156" s="21"/>
      <c r="BI156" s="21"/>
      <c r="BJ156" s="21"/>
      <c r="BK156" s="21"/>
      <c r="BL156" s="21"/>
      <c r="BM156" s="21"/>
      <c r="BN156" s="21"/>
      <c r="BO156" s="21"/>
      <c r="BP156" s="21"/>
      <c r="BQ156" s="21"/>
      <c r="BR156" s="21"/>
      <c r="BS156" s="21"/>
      <c r="BT156" s="21"/>
      <c r="BU156" s="21"/>
      <c r="BV156" s="21"/>
      <c r="BW156" s="21"/>
      <c r="BX156" s="21"/>
      <c r="BY156" s="21"/>
      <c r="BZ156" s="21"/>
    </row>
    <row r="157" spans="1:78" ht="15">
      <c r="A157" s="21"/>
      <c r="B157" s="22"/>
      <c r="C157" s="22"/>
      <c r="D157" s="22"/>
      <c r="E157" s="22"/>
      <c r="F157" s="22"/>
      <c r="G157" s="22"/>
      <c r="H157" s="22"/>
      <c r="I157" s="22"/>
      <c r="J157" s="21"/>
      <c r="K157" s="21"/>
      <c r="L157" s="21"/>
      <c r="M157" s="21"/>
      <c r="N157" s="21"/>
      <c r="O157" s="21"/>
      <c r="P157" s="21"/>
      <c r="Q157" s="21"/>
      <c r="R157" s="21"/>
      <c r="S157" s="21"/>
      <c r="T157" s="21"/>
      <c r="U157" s="21"/>
      <c r="V157" s="21"/>
      <c r="W157" s="21"/>
      <c r="X157" s="21"/>
      <c r="Y157" s="21"/>
      <c r="Z157" s="21"/>
      <c r="AA157" s="21"/>
      <c r="AB157" s="21"/>
      <c r="AC157" s="21"/>
      <c r="AD157" s="21"/>
      <c r="AE157" s="21"/>
      <c r="AF157" s="21"/>
      <c r="AG157" s="21"/>
      <c r="AH157" s="21"/>
      <c r="AI157" s="21"/>
      <c r="AJ157" s="21"/>
      <c r="AK157" s="21"/>
      <c r="AL157" s="21"/>
      <c r="AM157" s="21"/>
      <c r="AN157" s="21"/>
      <c r="AO157" s="21"/>
      <c r="AP157" s="21"/>
      <c r="AQ157" s="21"/>
      <c r="AR157" s="21"/>
      <c r="AS157" s="21"/>
      <c r="AT157" s="21"/>
      <c r="AU157" s="21"/>
      <c r="AV157" s="21"/>
      <c r="AW157" s="21"/>
      <c r="AX157" s="21"/>
      <c r="AY157" s="21"/>
      <c r="AZ157" s="21"/>
      <c r="BA157" s="21"/>
      <c r="BB157" s="21"/>
      <c r="BC157" s="21"/>
      <c r="BD157" s="21"/>
      <c r="BE157" s="21"/>
      <c r="BF157" s="21"/>
      <c r="BG157" s="21"/>
      <c r="BH157" s="21"/>
      <c r="BI157" s="21"/>
      <c r="BJ157" s="21"/>
      <c r="BK157" s="21"/>
      <c r="BL157" s="21"/>
      <c r="BM157" s="21"/>
      <c r="BN157" s="21"/>
      <c r="BO157" s="21"/>
      <c r="BP157" s="21"/>
      <c r="BQ157" s="21"/>
      <c r="BR157" s="21"/>
      <c r="BS157" s="21"/>
      <c r="BT157" s="21"/>
      <c r="BU157" s="21"/>
      <c r="BV157" s="21"/>
      <c r="BW157" s="21"/>
      <c r="BX157" s="21"/>
      <c r="BY157" s="21"/>
      <c r="BZ157" s="21"/>
    </row>
    <row r="158" spans="1:78" ht="15">
      <c r="A158" s="21"/>
      <c r="B158" s="22"/>
      <c r="C158" s="22"/>
      <c r="D158" s="22"/>
      <c r="E158" s="22"/>
      <c r="F158" s="22"/>
      <c r="G158" s="22"/>
      <c r="H158" s="22"/>
      <c r="I158" s="22"/>
      <c r="J158" s="21"/>
      <c r="K158" s="21"/>
      <c r="L158" s="21"/>
      <c r="M158" s="21"/>
      <c r="N158" s="21"/>
      <c r="O158" s="21"/>
      <c r="P158" s="21"/>
      <c r="Q158" s="21"/>
      <c r="R158" s="21"/>
      <c r="S158" s="21"/>
      <c r="T158" s="21"/>
      <c r="U158" s="21"/>
      <c r="V158" s="21"/>
      <c r="W158" s="21"/>
      <c r="X158" s="21"/>
      <c r="Y158" s="21"/>
      <c r="Z158" s="21"/>
      <c r="AA158" s="21"/>
      <c r="AB158" s="21"/>
      <c r="AC158" s="21"/>
      <c r="AD158" s="21"/>
      <c r="AE158" s="21"/>
      <c r="AF158" s="21"/>
      <c r="AG158" s="21"/>
      <c r="AH158" s="21"/>
      <c r="AI158" s="21"/>
      <c r="AJ158" s="21"/>
      <c r="AK158" s="21"/>
      <c r="AL158" s="21"/>
      <c r="AM158" s="21"/>
      <c r="AN158" s="21"/>
      <c r="AO158" s="21"/>
      <c r="AP158" s="21"/>
      <c r="AQ158" s="21"/>
      <c r="AR158" s="21"/>
      <c r="AS158" s="21"/>
      <c r="AT158" s="21"/>
      <c r="AU158" s="21"/>
      <c r="AV158" s="21"/>
      <c r="AW158" s="21"/>
      <c r="AX158" s="21"/>
      <c r="AY158" s="21"/>
      <c r="AZ158" s="21"/>
      <c r="BA158" s="21"/>
      <c r="BB158" s="21"/>
      <c r="BC158" s="21"/>
      <c r="BD158" s="21"/>
      <c r="BE158" s="21"/>
      <c r="BF158" s="21"/>
      <c r="BG158" s="21"/>
      <c r="BH158" s="21"/>
      <c r="BI158" s="21"/>
      <c r="BJ158" s="21"/>
      <c r="BK158" s="21"/>
      <c r="BL158" s="21"/>
      <c r="BM158" s="21"/>
      <c r="BN158" s="21"/>
      <c r="BO158" s="21"/>
      <c r="BP158" s="21"/>
      <c r="BQ158" s="21"/>
      <c r="BR158" s="21"/>
      <c r="BS158" s="21"/>
      <c r="BT158" s="21"/>
      <c r="BU158" s="21"/>
      <c r="BV158" s="21"/>
      <c r="BW158" s="21"/>
      <c r="BX158" s="21"/>
      <c r="BY158" s="21"/>
      <c r="BZ158" s="21"/>
    </row>
    <row r="159" spans="1:78" ht="15">
      <c r="A159" s="21"/>
      <c r="B159" s="22"/>
      <c r="C159" s="22"/>
      <c r="D159" s="22"/>
      <c r="E159" s="22"/>
      <c r="F159" s="22"/>
      <c r="G159" s="22"/>
      <c r="H159" s="22"/>
      <c r="I159" s="22"/>
      <c r="J159" s="21"/>
      <c r="K159" s="21"/>
      <c r="L159" s="21"/>
      <c r="M159" s="21"/>
      <c r="N159" s="21"/>
      <c r="O159" s="21"/>
      <c r="P159" s="21"/>
      <c r="Q159" s="21"/>
      <c r="R159" s="21"/>
      <c r="S159" s="21"/>
      <c r="T159" s="21"/>
      <c r="U159" s="21"/>
      <c r="V159" s="21"/>
      <c r="W159" s="21"/>
      <c r="X159" s="21"/>
      <c r="Y159" s="21"/>
      <c r="Z159" s="21"/>
      <c r="AA159" s="21"/>
      <c r="AB159" s="21"/>
      <c r="AC159" s="21"/>
      <c r="AD159" s="21"/>
      <c r="AE159" s="21"/>
      <c r="AF159" s="21"/>
      <c r="AG159" s="21"/>
      <c r="AH159" s="21"/>
      <c r="AI159" s="21"/>
      <c r="AJ159" s="21"/>
      <c r="AK159" s="21"/>
      <c r="AL159" s="21"/>
      <c r="AM159" s="21"/>
      <c r="AN159" s="21"/>
      <c r="AO159" s="21"/>
      <c r="AP159" s="21"/>
      <c r="AQ159" s="21"/>
      <c r="AR159" s="21"/>
      <c r="AS159" s="21"/>
      <c r="AT159" s="21"/>
      <c r="AU159" s="21"/>
      <c r="AV159" s="21"/>
      <c r="AW159" s="21"/>
      <c r="AX159" s="21"/>
      <c r="AY159" s="21"/>
      <c r="AZ159" s="21"/>
      <c r="BA159" s="21"/>
      <c r="BB159" s="21"/>
      <c r="BC159" s="21"/>
      <c r="BD159" s="21"/>
      <c r="BE159" s="21"/>
      <c r="BF159" s="21"/>
      <c r="BG159" s="21"/>
      <c r="BH159" s="21"/>
      <c r="BI159" s="21"/>
      <c r="BJ159" s="21"/>
      <c r="BK159" s="21"/>
      <c r="BL159" s="21"/>
      <c r="BM159" s="21"/>
      <c r="BN159" s="21"/>
      <c r="BO159" s="21"/>
      <c r="BP159" s="21"/>
      <c r="BQ159" s="21"/>
      <c r="BR159" s="21"/>
      <c r="BS159" s="21"/>
      <c r="BT159" s="21"/>
      <c r="BU159" s="21"/>
      <c r="BV159" s="21"/>
      <c r="BW159" s="21"/>
      <c r="BX159" s="21"/>
      <c r="BY159" s="21"/>
      <c r="BZ159" s="21"/>
    </row>
    <row r="160" spans="1:78" ht="15">
      <c r="A160" s="21"/>
      <c r="B160" s="22"/>
      <c r="C160" s="22"/>
      <c r="D160" s="22"/>
      <c r="E160" s="22"/>
      <c r="F160" s="22"/>
      <c r="G160" s="22"/>
      <c r="H160" s="22"/>
      <c r="I160" s="22"/>
      <c r="J160" s="21"/>
      <c r="K160" s="21"/>
      <c r="L160" s="21"/>
      <c r="M160" s="21"/>
      <c r="N160" s="21"/>
      <c r="O160" s="21"/>
      <c r="P160" s="21"/>
      <c r="Q160" s="21"/>
      <c r="R160" s="21"/>
      <c r="S160" s="21"/>
      <c r="T160" s="21"/>
      <c r="U160" s="21"/>
      <c r="V160" s="21"/>
      <c r="W160" s="21"/>
      <c r="X160" s="21"/>
      <c r="Y160" s="21"/>
      <c r="Z160" s="21"/>
      <c r="AA160" s="21"/>
      <c r="AB160" s="21"/>
      <c r="AC160" s="21"/>
      <c r="AD160" s="21"/>
      <c r="AE160" s="21"/>
      <c r="AF160" s="21"/>
      <c r="AG160" s="21"/>
      <c r="AH160" s="21"/>
      <c r="AI160" s="21"/>
      <c r="AJ160" s="21"/>
      <c r="AK160" s="21"/>
      <c r="AL160" s="21"/>
      <c r="AM160" s="21"/>
      <c r="AN160" s="21"/>
      <c r="AO160" s="21"/>
      <c r="AP160" s="21"/>
      <c r="AQ160" s="21"/>
      <c r="AR160" s="21"/>
      <c r="AS160" s="21"/>
      <c r="AT160" s="21"/>
      <c r="AU160" s="21"/>
      <c r="AV160" s="21"/>
      <c r="AW160" s="21"/>
      <c r="AX160" s="21"/>
      <c r="AY160" s="21"/>
      <c r="AZ160" s="21"/>
      <c r="BA160" s="21"/>
      <c r="BB160" s="21"/>
      <c r="BC160" s="21"/>
      <c r="BD160" s="21"/>
      <c r="BE160" s="21"/>
      <c r="BF160" s="21"/>
      <c r="BG160" s="21"/>
      <c r="BH160" s="21"/>
      <c r="BI160" s="21"/>
      <c r="BJ160" s="21"/>
      <c r="BK160" s="21"/>
      <c r="BL160" s="21"/>
      <c r="BM160" s="21"/>
      <c r="BN160" s="21"/>
      <c r="BO160" s="21"/>
      <c r="BP160" s="21"/>
      <c r="BQ160" s="21"/>
      <c r="BR160" s="21"/>
      <c r="BS160" s="21"/>
      <c r="BT160" s="21"/>
      <c r="BU160" s="21"/>
      <c r="BV160" s="21"/>
      <c r="BW160" s="21"/>
      <c r="BX160" s="21"/>
      <c r="BY160" s="21"/>
      <c r="BZ160" s="21"/>
    </row>
    <row r="161" spans="1:78" ht="15">
      <c r="A161" s="21"/>
      <c r="B161" s="22"/>
      <c r="C161" s="22"/>
      <c r="D161" s="22"/>
      <c r="E161" s="22"/>
      <c r="F161" s="22"/>
      <c r="G161" s="22"/>
      <c r="H161" s="22"/>
      <c r="I161" s="22"/>
      <c r="J161" s="21"/>
      <c r="K161" s="21"/>
      <c r="L161" s="21"/>
      <c r="M161" s="21"/>
      <c r="N161" s="21"/>
      <c r="O161" s="21"/>
      <c r="P161" s="21"/>
      <c r="Q161" s="21"/>
      <c r="R161" s="21"/>
      <c r="S161" s="21"/>
      <c r="T161" s="21"/>
      <c r="U161" s="21"/>
      <c r="V161" s="21"/>
      <c r="W161" s="21"/>
      <c r="X161" s="21"/>
      <c r="Y161" s="21"/>
      <c r="Z161" s="21"/>
      <c r="AA161" s="21"/>
      <c r="AB161" s="21"/>
      <c r="AC161" s="21"/>
      <c r="AD161" s="21"/>
      <c r="AE161" s="21"/>
      <c r="AF161" s="21"/>
      <c r="AG161" s="21"/>
      <c r="AH161" s="21"/>
      <c r="AI161" s="21"/>
      <c r="AJ161" s="21"/>
      <c r="AK161" s="21"/>
      <c r="AL161" s="21"/>
      <c r="AM161" s="21"/>
      <c r="AN161" s="21"/>
      <c r="AO161" s="21"/>
      <c r="AP161" s="21"/>
      <c r="AQ161" s="21"/>
      <c r="AR161" s="21"/>
      <c r="AS161" s="21"/>
      <c r="AT161" s="21"/>
      <c r="AU161" s="21"/>
      <c r="AV161" s="21"/>
      <c r="AW161" s="21"/>
      <c r="AX161" s="21"/>
      <c r="AY161" s="21"/>
      <c r="AZ161" s="21"/>
      <c r="BA161" s="21"/>
      <c r="BB161" s="21"/>
      <c r="BC161" s="21"/>
      <c r="BD161" s="21"/>
      <c r="BE161" s="21"/>
      <c r="BF161" s="21"/>
      <c r="BG161" s="21"/>
      <c r="BH161" s="21"/>
      <c r="BI161" s="21"/>
      <c r="BJ161" s="21"/>
      <c r="BK161" s="21"/>
      <c r="BL161" s="21"/>
      <c r="BM161" s="21"/>
      <c r="BN161" s="21"/>
      <c r="BO161" s="21"/>
      <c r="BP161" s="21"/>
      <c r="BQ161" s="21"/>
      <c r="BR161" s="21"/>
      <c r="BS161" s="21"/>
      <c r="BT161" s="21"/>
      <c r="BU161" s="21"/>
      <c r="BV161" s="21"/>
      <c r="BW161" s="21"/>
      <c r="BX161" s="21"/>
      <c r="BY161" s="21"/>
      <c r="BZ161" s="21"/>
    </row>
    <row r="162" spans="1:78" ht="15">
      <c r="A162" s="21"/>
      <c r="B162" s="22"/>
      <c r="C162" s="22"/>
      <c r="D162" s="22"/>
      <c r="E162" s="22"/>
      <c r="F162" s="22"/>
      <c r="G162" s="22"/>
      <c r="H162" s="22"/>
      <c r="I162" s="22"/>
      <c r="J162" s="21"/>
      <c r="K162" s="21"/>
      <c r="L162" s="21"/>
      <c r="M162" s="21"/>
      <c r="N162" s="21"/>
      <c r="O162" s="21"/>
      <c r="P162" s="21"/>
      <c r="Q162" s="21"/>
      <c r="R162" s="21"/>
      <c r="S162" s="21"/>
      <c r="T162" s="21"/>
      <c r="U162" s="21"/>
      <c r="V162" s="21"/>
      <c r="W162" s="21"/>
      <c r="X162" s="21"/>
      <c r="Y162" s="21"/>
      <c r="Z162" s="21"/>
      <c r="AA162" s="21"/>
      <c r="AB162" s="21"/>
      <c r="AC162" s="21"/>
      <c r="AD162" s="21"/>
      <c r="AE162" s="21"/>
      <c r="AF162" s="21"/>
      <c r="AG162" s="21"/>
      <c r="AH162" s="21"/>
      <c r="AI162" s="21"/>
      <c r="AJ162" s="21"/>
      <c r="AK162" s="21"/>
      <c r="AL162" s="21"/>
      <c r="AM162" s="21"/>
      <c r="AN162" s="21"/>
      <c r="AO162" s="21"/>
      <c r="AP162" s="21"/>
      <c r="AQ162" s="21"/>
      <c r="AR162" s="21"/>
      <c r="AS162" s="21"/>
      <c r="AT162" s="21"/>
      <c r="AU162" s="21"/>
      <c r="AV162" s="21"/>
      <c r="AW162" s="21"/>
      <c r="AX162" s="21"/>
      <c r="AY162" s="21"/>
      <c r="AZ162" s="21"/>
      <c r="BA162" s="21"/>
      <c r="BB162" s="21"/>
      <c r="BC162" s="21"/>
      <c r="BD162" s="21"/>
      <c r="BE162" s="21"/>
      <c r="BF162" s="21"/>
      <c r="BG162" s="21"/>
      <c r="BH162" s="21"/>
      <c r="BI162" s="21"/>
      <c r="BJ162" s="21"/>
      <c r="BK162" s="21"/>
      <c r="BL162" s="21"/>
      <c r="BM162" s="21"/>
      <c r="BN162" s="21"/>
      <c r="BO162" s="21"/>
      <c r="BP162" s="21"/>
      <c r="BQ162" s="21"/>
      <c r="BR162" s="21"/>
      <c r="BS162" s="21"/>
      <c r="BT162" s="21"/>
      <c r="BU162" s="21"/>
      <c r="BV162" s="21"/>
      <c r="BW162" s="21"/>
      <c r="BX162" s="21"/>
      <c r="BY162" s="21"/>
      <c r="BZ162" s="21"/>
    </row>
    <row r="163" spans="1:78" ht="15">
      <c r="A163" s="21"/>
      <c r="B163" s="22"/>
      <c r="C163" s="22"/>
      <c r="D163" s="22"/>
      <c r="E163" s="22"/>
      <c r="F163" s="22"/>
      <c r="G163" s="22"/>
      <c r="H163" s="22"/>
      <c r="I163" s="22"/>
      <c r="J163" s="21"/>
      <c r="K163" s="21"/>
      <c r="L163" s="21"/>
      <c r="M163" s="21"/>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1"/>
      <c r="AL163" s="21"/>
      <c r="AM163" s="21"/>
      <c r="AN163" s="21"/>
      <c r="AO163" s="21"/>
      <c r="AP163" s="21"/>
      <c r="AQ163" s="21"/>
      <c r="AR163" s="21"/>
      <c r="AS163" s="21"/>
      <c r="AT163" s="21"/>
      <c r="AU163" s="21"/>
      <c r="AV163" s="21"/>
      <c r="AW163" s="21"/>
      <c r="AX163" s="21"/>
      <c r="AY163" s="21"/>
      <c r="AZ163" s="21"/>
      <c r="BA163" s="21"/>
      <c r="BB163" s="21"/>
      <c r="BC163" s="21"/>
      <c r="BD163" s="21"/>
      <c r="BE163" s="21"/>
      <c r="BF163" s="21"/>
      <c r="BG163" s="21"/>
      <c r="BH163" s="21"/>
      <c r="BI163" s="21"/>
      <c r="BJ163" s="21"/>
      <c r="BK163" s="21"/>
      <c r="BL163" s="21"/>
      <c r="BM163" s="21"/>
      <c r="BN163" s="21"/>
      <c r="BO163" s="21"/>
      <c r="BP163" s="21"/>
      <c r="BQ163" s="21"/>
      <c r="BR163" s="21"/>
      <c r="BS163" s="21"/>
      <c r="BT163" s="21"/>
      <c r="BU163" s="21"/>
      <c r="BV163" s="21"/>
      <c r="BW163" s="21"/>
      <c r="BX163" s="21"/>
      <c r="BY163" s="21"/>
      <c r="BZ163" s="21"/>
    </row>
    <row r="164" spans="1:78" ht="15">
      <c r="A164" s="21"/>
      <c r="B164" s="22"/>
      <c r="C164" s="22"/>
      <c r="D164" s="22"/>
      <c r="E164" s="22"/>
      <c r="F164" s="22"/>
      <c r="G164" s="22"/>
      <c r="H164" s="22"/>
      <c r="I164" s="22"/>
      <c r="J164" s="21"/>
      <c r="K164" s="21"/>
      <c r="L164" s="21"/>
      <c r="M164" s="21"/>
      <c r="N164" s="21"/>
      <c r="O164" s="21"/>
      <c r="P164" s="21"/>
      <c r="Q164" s="21"/>
      <c r="R164" s="21"/>
      <c r="S164" s="21"/>
      <c r="T164" s="21"/>
      <c r="U164" s="21"/>
      <c r="V164" s="21"/>
      <c r="W164" s="21"/>
      <c r="X164" s="21"/>
      <c r="Y164" s="21"/>
      <c r="Z164" s="21"/>
      <c r="AA164" s="21"/>
      <c r="AB164" s="21"/>
      <c r="AC164" s="21"/>
      <c r="AD164" s="21"/>
      <c r="AE164" s="21"/>
      <c r="AF164" s="21"/>
      <c r="AG164" s="21"/>
      <c r="AH164" s="21"/>
      <c r="AI164" s="21"/>
      <c r="AJ164" s="21"/>
      <c r="AK164" s="21"/>
      <c r="AL164" s="21"/>
      <c r="AM164" s="21"/>
      <c r="AN164" s="21"/>
      <c r="AO164" s="21"/>
      <c r="AP164" s="21"/>
      <c r="AQ164" s="21"/>
      <c r="AR164" s="21"/>
      <c r="AS164" s="21"/>
      <c r="AT164" s="21"/>
      <c r="AU164" s="21"/>
      <c r="AV164" s="21"/>
      <c r="AW164" s="21"/>
      <c r="AX164" s="21"/>
      <c r="AY164" s="21"/>
      <c r="AZ164" s="21"/>
      <c r="BA164" s="21"/>
      <c r="BB164" s="21"/>
      <c r="BC164" s="21"/>
      <c r="BD164" s="21"/>
      <c r="BE164" s="21"/>
      <c r="BF164" s="21"/>
      <c r="BG164" s="21"/>
      <c r="BH164" s="21"/>
      <c r="BI164" s="21"/>
      <c r="BJ164" s="21"/>
      <c r="BK164" s="21"/>
      <c r="BL164" s="21"/>
      <c r="BM164" s="21"/>
      <c r="BN164" s="21"/>
      <c r="BO164" s="21"/>
      <c r="BP164" s="21"/>
      <c r="BQ164" s="21"/>
      <c r="BR164" s="21"/>
      <c r="BS164" s="21"/>
      <c r="BT164" s="21"/>
      <c r="BU164" s="21"/>
      <c r="BV164" s="21"/>
      <c r="BW164" s="21"/>
      <c r="BX164" s="21"/>
      <c r="BY164" s="21"/>
      <c r="BZ164" s="21"/>
    </row>
    <row r="165" spans="1:78" ht="15">
      <c r="A165" s="21"/>
      <c r="B165" s="22"/>
      <c r="C165" s="22"/>
      <c r="D165" s="22"/>
      <c r="E165" s="22"/>
      <c r="F165" s="22"/>
      <c r="G165" s="22"/>
      <c r="H165" s="22"/>
      <c r="I165" s="22"/>
      <c r="J165" s="21"/>
      <c r="K165" s="21"/>
      <c r="L165" s="21"/>
      <c r="M165" s="21"/>
      <c r="N165" s="21"/>
      <c r="O165" s="21"/>
      <c r="P165" s="21"/>
      <c r="Q165" s="21"/>
      <c r="R165" s="21"/>
      <c r="S165" s="21"/>
      <c r="T165" s="21"/>
      <c r="U165" s="21"/>
      <c r="V165" s="21"/>
      <c r="W165" s="21"/>
      <c r="X165" s="21"/>
      <c r="Y165" s="21"/>
      <c r="Z165" s="21"/>
      <c r="AA165" s="21"/>
      <c r="AB165" s="21"/>
      <c r="AC165" s="21"/>
      <c r="AD165" s="21"/>
      <c r="AE165" s="21"/>
      <c r="AF165" s="21"/>
      <c r="AG165" s="21"/>
      <c r="AH165" s="21"/>
      <c r="AI165" s="21"/>
      <c r="AJ165" s="21"/>
      <c r="AK165" s="21"/>
      <c r="AL165" s="21"/>
      <c r="AM165" s="21"/>
      <c r="AN165" s="21"/>
      <c r="AO165" s="21"/>
      <c r="AP165" s="21"/>
      <c r="AQ165" s="21"/>
      <c r="AR165" s="21"/>
      <c r="AS165" s="21"/>
      <c r="AT165" s="21"/>
      <c r="AU165" s="21"/>
      <c r="AV165" s="21"/>
      <c r="AW165" s="21"/>
      <c r="AX165" s="21"/>
      <c r="AY165" s="21"/>
      <c r="AZ165" s="21"/>
      <c r="BA165" s="21"/>
      <c r="BB165" s="21"/>
      <c r="BC165" s="21"/>
      <c r="BD165" s="21"/>
      <c r="BE165" s="21"/>
      <c r="BF165" s="21"/>
      <c r="BG165" s="21"/>
      <c r="BH165" s="21"/>
      <c r="BI165" s="21"/>
      <c r="BJ165" s="21"/>
      <c r="BK165" s="21"/>
      <c r="BL165" s="21"/>
      <c r="BM165" s="21"/>
      <c r="BN165" s="21"/>
      <c r="BO165" s="21"/>
      <c r="BP165" s="21"/>
      <c r="BQ165" s="21"/>
      <c r="BR165" s="21"/>
      <c r="BS165" s="21"/>
      <c r="BT165" s="21"/>
      <c r="BU165" s="21"/>
      <c r="BV165" s="21"/>
      <c r="BW165" s="21"/>
      <c r="BX165" s="21"/>
      <c r="BY165" s="21"/>
      <c r="BZ165" s="21"/>
    </row>
    <row r="166" spans="1:78" ht="15">
      <c r="A166" s="21"/>
      <c r="B166" s="22"/>
      <c r="C166" s="22"/>
      <c r="D166" s="22"/>
      <c r="E166" s="22"/>
      <c r="F166" s="22"/>
      <c r="G166" s="22"/>
      <c r="H166" s="22"/>
      <c r="I166" s="22"/>
      <c r="J166" s="21"/>
      <c r="K166" s="21"/>
      <c r="L166" s="21"/>
      <c r="M166" s="21"/>
      <c r="N166" s="21"/>
      <c r="O166" s="21"/>
      <c r="P166" s="21"/>
      <c r="Q166" s="21"/>
      <c r="R166" s="21"/>
      <c r="S166" s="21"/>
      <c r="T166" s="21"/>
      <c r="U166" s="21"/>
      <c r="V166" s="21"/>
      <c r="W166" s="21"/>
      <c r="X166" s="21"/>
      <c r="Y166" s="21"/>
      <c r="Z166" s="21"/>
      <c r="AA166" s="21"/>
      <c r="AB166" s="21"/>
      <c r="AC166" s="21"/>
      <c r="AD166" s="21"/>
      <c r="AE166" s="21"/>
      <c r="AF166" s="21"/>
      <c r="AG166" s="21"/>
      <c r="AH166" s="21"/>
      <c r="AI166" s="21"/>
      <c r="AJ166" s="21"/>
      <c r="AK166" s="21"/>
      <c r="AL166" s="21"/>
      <c r="AM166" s="21"/>
      <c r="AN166" s="21"/>
      <c r="AO166" s="21"/>
      <c r="AP166" s="21"/>
      <c r="AQ166" s="21"/>
      <c r="AR166" s="21"/>
      <c r="AS166" s="21"/>
      <c r="AT166" s="21"/>
      <c r="AU166" s="21"/>
      <c r="AV166" s="21"/>
      <c r="AW166" s="21"/>
      <c r="AX166" s="21"/>
      <c r="AY166" s="21"/>
      <c r="AZ166" s="21"/>
      <c r="BA166" s="21"/>
      <c r="BB166" s="21"/>
      <c r="BC166" s="21"/>
      <c r="BD166" s="21"/>
      <c r="BE166" s="21"/>
      <c r="BF166" s="21"/>
      <c r="BG166" s="21"/>
      <c r="BH166" s="21"/>
      <c r="BI166" s="21"/>
      <c r="BJ166" s="21"/>
      <c r="BK166" s="21"/>
      <c r="BL166" s="21"/>
      <c r="BM166" s="21"/>
      <c r="BN166" s="21"/>
      <c r="BO166" s="21"/>
      <c r="BP166" s="21"/>
      <c r="BQ166" s="21"/>
      <c r="BR166" s="21"/>
      <c r="BS166" s="21"/>
      <c r="BT166" s="21"/>
      <c r="BU166" s="21"/>
      <c r="BV166" s="21"/>
      <c r="BW166" s="21"/>
      <c r="BX166" s="21"/>
      <c r="BY166" s="21"/>
      <c r="BZ166" s="21"/>
    </row>
    <row r="167" spans="1:78" ht="15">
      <c r="A167" s="21"/>
      <c r="B167" s="22"/>
      <c r="C167" s="22"/>
      <c r="D167" s="22"/>
      <c r="E167" s="22"/>
      <c r="F167" s="22"/>
      <c r="G167" s="22"/>
      <c r="H167" s="22"/>
      <c r="I167" s="22"/>
      <c r="J167" s="21"/>
      <c r="K167" s="21"/>
      <c r="L167" s="21"/>
      <c r="M167" s="21"/>
      <c r="N167" s="21"/>
      <c r="O167" s="21"/>
      <c r="P167" s="21"/>
      <c r="Q167" s="21"/>
      <c r="R167" s="21"/>
      <c r="S167" s="21"/>
      <c r="T167" s="21"/>
      <c r="U167" s="21"/>
      <c r="V167" s="21"/>
      <c r="W167" s="21"/>
      <c r="X167" s="21"/>
      <c r="Y167" s="21"/>
      <c r="Z167" s="21"/>
      <c r="AA167" s="21"/>
      <c r="AB167" s="21"/>
      <c r="AC167" s="21"/>
      <c r="AD167" s="21"/>
      <c r="AE167" s="21"/>
      <c r="AF167" s="21"/>
      <c r="AG167" s="21"/>
      <c r="AH167" s="21"/>
      <c r="AI167" s="21"/>
      <c r="AJ167" s="21"/>
      <c r="AK167" s="21"/>
      <c r="AL167" s="21"/>
      <c r="AM167" s="21"/>
      <c r="AN167" s="21"/>
      <c r="AO167" s="21"/>
      <c r="AP167" s="21"/>
      <c r="AQ167" s="21"/>
      <c r="AR167" s="21"/>
      <c r="AS167" s="21"/>
      <c r="AT167" s="21"/>
      <c r="AU167" s="21"/>
      <c r="AV167" s="21"/>
      <c r="AW167" s="21"/>
      <c r="AX167" s="21"/>
      <c r="AY167" s="21"/>
      <c r="AZ167" s="21"/>
      <c r="BA167" s="21"/>
      <c r="BB167" s="21"/>
      <c r="BC167" s="21"/>
      <c r="BD167" s="21"/>
      <c r="BE167" s="21"/>
      <c r="BF167" s="21"/>
      <c r="BG167" s="21"/>
      <c r="BH167" s="21"/>
      <c r="BI167" s="21"/>
      <c r="BJ167" s="21"/>
      <c r="BK167" s="21"/>
      <c r="BL167" s="21"/>
      <c r="BM167" s="21"/>
      <c r="BN167" s="21"/>
      <c r="BO167" s="21"/>
      <c r="BP167" s="21"/>
      <c r="BQ167" s="21"/>
      <c r="BR167" s="21"/>
      <c r="BS167" s="21"/>
      <c r="BT167" s="21"/>
      <c r="BU167" s="21"/>
      <c r="BV167" s="21"/>
      <c r="BW167" s="21"/>
      <c r="BX167" s="21"/>
      <c r="BY167" s="21"/>
      <c r="BZ167" s="21"/>
    </row>
    <row r="168" spans="1:78" ht="15">
      <c r="A168" s="21"/>
      <c r="B168" s="22"/>
      <c r="C168" s="22"/>
      <c r="D168" s="22"/>
      <c r="E168" s="22"/>
      <c r="F168" s="22"/>
      <c r="G168" s="22"/>
      <c r="H168" s="22"/>
      <c r="I168" s="22"/>
      <c r="J168" s="21"/>
      <c r="K168" s="21"/>
      <c r="L168" s="21"/>
      <c r="M168" s="21"/>
      <c r="N168" s="21"/>
      <c r="O168" s="21"/>
      <c r="P168" s="21"/>
      <c r="Q168" s="21"/>
      <c r="R168" s="21"/>
      <c r="S168" s="21"/>
      <c r="T168" s="21"/>
      <c r="U168" s="21"/>
      <c r="V168" s="21"/>
      <c r="W168" s="21"/>
      <c r="X168" s="21"/>
      <c r="Y168" s="21"/>
      <c r="Z168" s="21"/>
      <c r="AA168" s="21"/>
      <c r="AB168" s="21"/>
      <c r="AC168" s="21"/>
      <c r="AD168" s="21"/>
      <c r="AE168" s="21"/>
      <c r="AF168" s="21"/>
      <c r="AG168" s="21"/>
      <c r="AH168" s="21"/>
      <c r="AI168" s="21"/>
      <c r="AJ168" s="21"/>
      <c r="AK168" s="21"/>
      <c r="AL168" s="21"/>
      <c r="AM168" s="21"/>
      <c r="AN168" s="21"/>
      <c r="AO168" s="21"/>
      <c r="AP168" s="21"/>
      <c r="AQ168" s="21"/>
      <c r="AR168" s="21"/>
      <c r="AS168" s="21"/>
      <c r="AT168" s="21"/>
      <c r="AU168" s="21"/>
      <c r="AV168" s="21"/>
      <c r="AW168" s="21"/>
      <c r="AX168" s="21"/>
      <c r="AY168" s="21"/>
      <c r="AZ168" s="21"/>
      <c r="BA168" s="21"/>
      <c r="BB168" s="21"/>
      <c r="BC168" s="21"/>
      <c r="BD168" s="21"/>
      <c r="BE168" s="21"/>
      <c r="BF168" s="21"/>
      <c r="BG168" s="21"/>
      <c r="BH168" s="21"/>
      <c r="BI168" s="21"/>
      <c r="BJ168" s="21"/>
      <c r="BK168" s="21"/>
      <c r="BL168" s="21"/>
      <c r="BM168" s="21"/>
      <c r="BN168" s="21"/>
      <c r="BO168" s="21"/>
      <c r="BP168" s="21"/>
      <c r="BQ168" s="21"/>
      <c r="BR168" s="21"/>
      <c r="BS168" s="21"/>
      <c r="BT168" s="21"/>
      <c r="BU168" s="21"/>
      <c r="BV168" s="21"/>
      <c r="BW168" s="21"/>
      <c r="BX168" s="21"/>
      <c r="BY168" s="21"/>
      <c r="BZ168" s="21"/>
    </row>
    <row r="169" spans="1:78" ht="15">
      <c r="A169" s="21"/>
      <c r="B169" s="22"/>
      <c r="C169" s="22"/>
      <c r="D169" s="22"/>
      <c r="E169" s="22"/>
      <c r="F169" s="22"/>
      <c r="G169" s="22"/>
      <c r="H169" s="22"/>
      <c r="I169" s="22"/>
      <c r="J169" s="21"/>
      <c r="K169" s="21"/>
      <c r="L169" s="21"/>
      <c r="M169" s="21"/>
      <c r="N169" s="21"/>
      <c r="O169" s="21"/>
      <c r="P169" s="21"/>
      <c r="Q169" s="21"/>
      <c r="R169" s="21"/>
      <c r="S169" s="21"/>
      <c r="T169" s="21"/>
      <c r="U169" s="21"/>
      <c r="V169" s="21"/>
      <c r="W169" s="21"/>
      <c r="X169" s="21"/>
      <c r="Y169" s="21"/>
      <c r="Z169" s="21"/>
      <c r="AA169" s="21"/>
      <c r="AB169" s="21"/>
      <c r="AC169" s="21"/>
      <c r="AD169" s="21"/>
      <c r="AE169" s="21"/>
      <c r="AF169" s="21"/>
      <c r="AG169" s="21"/>
      <c r="AH169" s="21"/>
      <c r="AI169" s="21"/>
      <c r="AJ169" s="21"/>
      <c r="AK169" s="21"/>
      <c r="AL169" s="21"/>
      <c r="AM169" s="21"/>
      <c r="AN169" s="21"/>
      <c r="AO169" s="21"/>
      <c r="AP169" s="21"/>
      <c r="AQ169" s="21"/>
      <c r="AR169" s="21"/>
      <c r="AS169" s="21"/>
      <c r="AT169" s="21"/>
      <c r="AU169" s="21"/>
      <c r="AV169" s="21"/>
      <c r="AW169" s="21"/>
      <c r="AX169" s="21"/>
      <c r="AY169" s="21"/>
      <c r="AZ169" s="21"/>
      <c r="BA169" s="21"/>
      <c r="BB169" s="21"/>
      <c r="BC169" s="21"/>
      <c r="BD169" s="21"/>
      <c r="BE169" s="21"/>
      <c r="BF169" s="21"/>
      <c r="BG169" s="21"/>
      <c r="BH169" s="21"/>
      <c r="BI169" s="21"/>
      <c r="BJ169" s="21"/>
      <c r="BK169" s="21"/>
      <c r="BL169" s="21"/>
      <c r="BM169" s="21"/>
      <c r="BN169" s="21"/>
      <c r="BO169" s="21"/>
      <c r="BP169" s="21"/>
      <c r="BQ169" s="21"/>
      <c r="BR169" s="21"/>
      <c r="BS169" s="21"/>
      <c r="BT169" s="21"/>
      <c r="BU169" s="21"/>
      <c r="BV169" s="21"/>
      <c r="BW169" s="21"/>
      <c r="BX169" s="21"/>
      <c r="BY169" s="21"/>
      <c r="BZ169" s="21"/>
    </row>
    <row r="170" spans="1:78" ht="15">
      <c r="A170" s="21"/>
      <c r="B170" s="22"/>
      <c r="C170" s="22"/>
      <c r="D170" s="22"/>
      <c r="E170" s="22"/>
      <c r="F170" s="22"/>
      <c r="G170" s="22"/>
      <c r="H170" s="22"/>
      <c r="I170" s="22"/>
      <c r="J170" s="21"/>
      <c r="K170" s="21"/>
      <c r="L170" s="21"/>
      <c r="M170" s="21"/>
      <c r="N170" s="21"/>
      <c r="O170" s="21"/>
      <c r="P170" s="21"/>
      <c r="Q170" s="21"/>
      <c r="R170" s="21"/>
      <c r="S170" s="21"/>
      <c r="T170" s="21"/>
      <c r="U170" s="21"/>
      <c r="V170" s="21"/>
      <c r="W170" s="21"/>
      <c r="X170" s="21"/>
      <c r="Y170" s="21"/>
      <c r="Z170" s="21"/>
      <c r="AA170" s="21"/>
      <c r="AB170" s="21"/>
      <c r="AC170" s="21"/>
      <c r="AD170" s="21"/>
      <c r="AE170" s="21"/>
      <c r="AF170" s="21"/>
      <c r="AG170" s="21"/>
      <c r="AH170" s="21"/>
      <c r="AI170" s="21"/>
      <c r="AJ170" s="21"/>
      <c r="AK170" s="21"/>
      <c r="AL170" s="21"/>
      <c r="AM170" s="21"/>
      <c r="AN170" s="21"/>
      <c r="AO170" s="21"/>
      <c r="AP170" s="21"/>
      <c r="AQ170" s="21"/>
      <c r="AR170" s="21"/>
      <c r="AS170" s="21"/>
      <c r="AT170" s="21"/>
      <c r="AU170" s="21"/>
      <c r="AV170" s="21"/>
      <c r="AW170" s="21"/>
      <c r="AX170" s="21"/>
      <c r="AY170" s="21"/>
      <c r="AZ170" s="21"/>
      <c r="BA170" s="21"/>
      <c r="BB170" s="21"/>
      <c r="BC170" s="21"/>
      <c r="BD170" s="21"/>
      <c r="BE170" s="21"/>
      <c r="BF170" s="21"/>
      <c r="BG170" s="21"/>
      <c r="BH170" s="21"/>
      <c r="BI170" s="21"/>
      <c r="BJ170" s="21"/>
      <c r="BK170" s="21"/>
      <c r="BL170" s="21"/>
      <c r="BM170" s="21"/>
      <c r="BN170" s="21"/>
      <c r="BO170" s="21"/>
      <c r="BP170" s="21"/>
      <c r="BQ170" s="21"/>
      <c r="BR170" s="21"/>
      <c r="BS170" s="21"/>
      <c r="BT170" s="21"/>
      <c r="BU170" s="21"/>
      <c r="BV170" s="21"/>
      <c r="BW170" s="21"/>
      <c r="BX170" s="21"/>
      <c r="BY170" s="21"/>
      <c r="BZ170" s="21"/>
    </row>
    <row r="171" spans="1:78" ht="15">
      <c r="A171" s="21"/>
      <c r="B171" s="22"/>
      <c r="C171" s="22"/>
      <c r="D171" s="22"/>
      <c r="E171" s="22"/>
      <c r="F171" s="22"/>
      <c r="G171" s="22"/>
      <c r="H171" s="22"/>
      <c r="I171" s="22"/>
      <c r="J171" s="21"/>
      <c r="K171" s="21"/>
      <c r="L171" s="21"/>
      <c r="M171" s="21"/>
      <c r="N171" s="21"/>
      <c r="O171" s="21"/>
      <c r="P171" s="21"/>
      <c r="Q171" s="21"/>
      <c r="R171" s="21"/>
      <c r="S171" s="21"/>
      <c r="T171" s="21"/>
      <c r="U171" s="21"/>
      <c r="V171" s="21"/>
      <c r="W171" s="21"/>
      <c r="X171" s="21"/>
      <c r="Y171" s="21"/>
      <c r="Z171" s="21"/>
      <c r="AA171" s="21"/>
      <c r="AB171" s="21"/>
      <c r="AC171" s="21"/>
      <c r="AD171" s="21"/>
      <c r="AE171" s="21"/>
      <c r="AF171" s="21"/>
      <c r="AG171" s="21"/>
      <c r="AH171" s="21"/>
      <c r="AI171" s="21"/>
      <c r="AJ171" s="21"/>
      <c r="AK171" s="21"/>
      <c r="AL171" s="21"/>
      <c r="AM171" s="21"/>
      <c r="AN171" s="21"/>
      <c r="AO171" s="21"/>
      <c r="AP171" s="21"/>
      <c r="AQ171" s="21"/>
      <c r="AR171" s="21"/>
      <c r="AS171" s="21"/>
      <c r="AT171" s="21"/>
      <c r="AU171" s="21"/>
      <c r="AV171" s="21"/>
      <c r="AW171" s="21"/>
      <c r="AX171" s="21"/>
      <c r="AY171" s="21"/>
      <c r="AZ171" s="21"/>
      <c r="BA171" s="21"/>
      <c r="BB171" s="21"/>
      <c r="BC171" s="21"/>
      <c r="BD171" s="21"/>
      <c r="BE171" s="21"/>
      <c r="BF171" s="21"/>
      <c r="BG171" s="21"/>
      <c r="BH171" s="21"/>
      <c r="BI171" s="21"/>
      <c r="BJ171" s="21"/>
      <c r="BK171" s="21"/>
      <c r="BL171" s="21"/>
      <c r="BM171" s="21"/>
      <c r="BN171" s="21"/>
      <c r="BO171" s="21"/>
      <c r="BP171" s="21"/>
      <c r="BQ171" s="21"/>
      <c r="BR171" s="21"/>
      <c r="BS171" s="21"/>
      <c r="BT171" s="21"/>
      <c r="BU171" s="21"/>
      <c r="BV171" s="21"/>
      <c r="BW171" s="21"/>
      <c r="BX171" s="21"/>
      <c r="BY171" s="21"/>
      <c r="BZ171" s="21"/>
    </row>
    <row r="172" spans="1:78" ht="15">
      <c r="A172" s="21"/>
      <c r="B172" s="22"/>
      <c r="C172" s="22"/>
      <c r="D172" s="22"/>
      <c r="E172" s="22"/>
      <c r="F172" s="22"/>
      <c r="G172" s="22"/>
      <c r="H172" s="22"/>
      <c r="I172" s="22"/>
      <c r="J172" s="21"/>
      <c r="K172" s="21"/>
      <c r="L172" s="21"/>
      <c r="M172" s="21"/>
      <c r="N172" s="21"/>
      <c r="O172" s="21"/>
      <c r="P172" s="21"/>
      <c r="Q172" s="21"/>
      <c r="R172" s="21"/>
      <c r="S172" s="21"/>
      <c r="T172" s="21"/>
      <c r="U172" s="21"/>
      <c r="V172" s="21"/>
      <c r="W172" s="21"/>
      <c r="X172" s="21"/>
      <c r="Y172" s="21"/>
      <c r="Z172" s="21"/>
      <c r="AA172" s="21"/>
      <c r="AB172" s="21"/>
      <c r="AC172" s="21"/>
      <c r="AD172" s="21"/>
      <c r="AE172" s="21"/>
      <c r="AF172" s="21"/>
      <c r="AG172" s="21"/>
      <c r="AH172" s="21"/>
      <c r="AI172" s="21"/>
      <c r="AJ172" s="21"/>
      <c r="AK172" s="21"/>
      <c r="AL172" s="21"/>
      <c r="AM172" s="21"/>
      <c r="AN172" s="21"/>
      <c r="AO172" s="21"/>
      <c r="AP172" s="21"/>
      <c r="AQ172" s="21"/>
      <c r="AR172" s="21"/>
      <c r="AS172" s="21"/>
      <c r="AT172" s="21"/>
      <c r="AU172" s="21"/>
      <c r="AV172" s="21"/>
      <c r="AW172" s="21"/>
      <c r="AX172" s="21"/>
      <c r="AY172" s="21"/>
      <c r="AZ172" s="21"/>
      <c r="BA172" s="21"/>
      <c r="BB172" s="21"/>
      <c r="BC172" s="21"/>
      <c r="BD172" s="21"/>
      <c r="BE172" s="21"/>
      <c r="BF172" s="21"/>
      <c r="BG172" s="21"/>
      <c r="BH172" s="21"/>
      <c r="BI172" s="21"/>
      <c r="BJ172" s="21"/>
      <c r="BK172" s="21"/>
      <c r="BL172" s="21"/>
      <c r="BM172" s="21"/>
      <c r="BN172" s="21"/>
      <c r="BO172" s="21"/>
      <c r="BP172" s="21"/>
      <c r="BQ172" s="21"/>
      <c r="BR172" s="21"/>
      <c r="BS172" s="21"/>
      <c r="BT172" s="21"/>
      <c r="BU172" s="21"/>
      <c r="BV172" s="21"/>
      <c r="BW172" s="21"/>
      <c r="BX172" s="21"/>
      <c r="BY172" s="21"/>
      <c r="BZ172" s="21"/>
    </row>
    <row r="173" spans="1:78" ht="15">
      <c r="A173" s="21"/>
      <c r="B173" s="22"/>
      <c r="C173" s="22"/>
      <c r="D173" s="22"/>
      <c r="E173" s="22"/>
      <c r="F173" s="22"/>
      <c r="G173" s="22"/>
      <c r="H173" s="22"/>
      <c r="I173" s="22"/>
      <c r="J173" s="21"/>
      <c r="K173" s="21"/>
      <c r="L173" s="21"/>
      <c r="M173" s="21"/>
      <c r="N173" s="21"/>
      <c r="O173" s="21"/>
      <c r="P173" s="21"/>
      <c r="Q173" s="21"/>
      <c r="R173" s="21"/>
      <c r="S173" s="21"/>
      <c r="T173" s="21"/>
      <c r="U173" s="21"/>
      <c r="V173" s="21"/>
      <c r="W173" s="21"/>
      <c r="X173" s="21"/>
      <c r="Y173" s="21"/>
      <c r="Z173" s="21"/>
      <c r="AA173" s="21"/>
      <c r="AB173" s="21"/>
      <c r="AC173" s="21"/>
      <c r="AD173" s="21"/>
      <c r="AE173" s="21"/>
      <c r="AF173" s="21"/>
      <c r="AG173" s="21"/>
      <c r="AH173" s="21"/>
      <c r="AI173" s="21"/>
      <c r="AJ173" s="21"/>
      <c r="AK173" s="21"/>
      <c r="AL173" s="21"/>
      <c r="AM173" s="21"/>
      <c r="AN173" s="21"/>
      <c r="AO173" s="21"/>
      <c r="AP173" s="21"/>
      <c r="AQ173" s="21"/>
      <c r="AR173" s="21"/>
      <c r="AS173" s="21"/>
      <c r="AT173" s="21"/>
      <c r="AU173" s="21"/>
      <c r="AV173" s="21"/>
      <c r="AW173" s="21"/>
      <c r="AX173" s="21"/>
      <c r="AY173" s="21"/>
      <c r="AZ173" s="21"/>
      <c r="BA173" s="21"/>
      <c r="BB173" s="21"/>
      <c r="BC173" s="21"/>
      <c r="BD173" s="21"/>
      <c r="BE173" s="21"/>
      <c r="BF173" s="21"/>
      <c r="BG173" s="21"/>
      <c r="BH173" s="21"/>
      <c r="BI173" s="21"/>
      <c r="BJ173" s="21"/>
      <c r="BK173" s="21"/>
      <c r="BL173" s="21"/>
      <c r="BM173" s="21"/>
      <c r="BN173" s="21"/>
      <c r="BO173" s="21"/>
      <c r="BP173" s="21"/>
      <c r="BQ173" s="21"/>
      <c r="BR173" s="21"/>
      <c r="BS173" s="21"/>
      <c r="BT173" s="21"/>
      <c r="BU173" s="21"/>
      <c r="BV173" s="21"/>
      <c r="BW173" s="21"/>
      <c r="BX173" s="21"/>
      <c r="BY173" s="21"/>
      <c r="BZ173" s="21"/>
    </row>
    <row r="174" spans="1:78" ht="15">
      <c r="A174" s="21"/>
      <c r="B174" s="22"/>
      <c r="C174" s="22"/>
      <c r="D174" s="22"/>
      <c r="E174" s="22"/>
      <c r="F174" s="22"/>
      <c r="G174" s="22"/>
      <c r="H174" s="22"/>
      <c r="I174" s="22"/>
      <c r="J174" s="21"/>
      <c r="K174" s="21"/>
      <c r="L174" s="21"/>
      <c r="M174" s="21"/>
      <c r="N174" s="21"/>
      <c r="O174" s="21"/>
      <c r="P174" s="21"/>
      <c r="Q174" s="21"/>
      <c r="R174" s="21"/>
      <c r="S174" s="21"/>
      <c r="T174" s="21"/>
      <c r="U174" s="21"/>
      <c r="V174" s="21"/>
      <c r="W174" s="21"/>
      <c r="X174" s="21"/>
      <c r="Y174" s="21"/>
      <c r="Z174" s="21"/>
      <c r="AA174" s="21"/>
      <c r="AB174" s="21"/>
      <c r="AC174" s="21"/>
      <c r="AD174" s="21"/>
      <c r="AE174" s="21"/>
      <c r="AF174" s="21"/>
      <c r="AG174" s="21"/>
      <c r="AH174" s="21"/>
      <c r="AI174" s="21"/>
      <c r="AJ174" s="21"/>
      <c r="AK174" s="21"/>
      <c r="AL174" s="21"/>
      <c r="AM174" s="21"/>
      <c r="AN174" s="21"/>
      <c r="AO174" s="21"/>
      <c r="AP174" s="21"/>
      <c r="AQ174" s="21"/>
      <c r="AR174" s="21"/>
      <c r="AS174" s="21"/>
      <c r="AT174" s="21"/>
      <c r="AU174" s="21"/>
      <c r="AV174" s="21"/>
      <c r="AW174" s="21"/>
      <c r="AX174" s="21"/>
      <c r="AY174" s="21"/>
      <c r="AZ174" s="21"/>
      <c r="BA174" s="21"/>
      <c r="BB174" s="21"/>
      <c r="BC174" s="21"/>
      <c r="BD174" s="21"/>
      <c r="BE174" s="21"/>
      <c r="BF174" s="21"/>
      <c r="BG174" s="21"/>
      <c r="BH174" s="21"/>
      <c r="BI174" s="21"/>
      <c r="BJ174" s="21"/>
      <c r="BK174" s="21"/>
      <c r="BL174" s="21"/>
      <c r="BM174" s="21"/>
      <c r="BN174" s="21"/>
      <c r="BO174" s="21"/>
      <c r="BP174" s="21"/>
      <c r="BQ174" s="21"/>
      <c r="BR174" s="21"/>
      <c r="BS174" s="21"/>
      <c r="BT174" s="21"/>
      <c r="BU174" s="21"/>
      <c r="BV174" s="21"/>
      <c r="BW174" s="21"/>
      <c r="BX174" s="21"/>
      <c r="BY174" s="21"/>
      <c r="BZ174" s="21"/>
    </row>
    <row r="175" spans="1:78" ht="15">
      <c r="A175" s="21"/>
      <c r="B175" s="22"/>
      <c r="C175" s="22"/>
      <c r="D175" s="22"/>
      <c r="E175" s="22"/>
      <c r="F175" s="22"/>
      <c r="G175" s="22"/>
      <c r="H175" s="22"/>
      <c r="I175" s="22"/>
      <c r="J175" s="21"/>
      <c r="K175" s="21"/>
      <c r="L175" s="21"/>
      <c r="M175" s="21"/>
      <c r="N175" s="21"/>
      <c r="O175" s="21"/>
      <c r="P175" s="21"/>
      <c r="Q175" s="21"/>
      <c r="R175" s="21"/>
      <c r="S175" s="21"/>
      <c r="T175" s="21"/>
      <c r="U175" s="21"/>
      <c r="V175" s="21"/>
      <c r="W175" s="21"/>
      <c r="X175" s="21"/>
      <c r="Y175" s="21"/>
      <c r="Z175" s="21"/>
      <c r="AA175" s="21"/>
      <c r="AB175" s="21"/>
      <c r="AC175" s="21"/>
      <c r="AD175" s="21"/>
      <c r="AE175" s="21"/>
      <c r="AF175" s="21"/>
      <c r="AG175" s="21"/>
      <c r="AH175" s="21"/>
      <c r="AI175" s="21"/>
      <c r="AJ175" s="21"/>
      <c r="AK175" s="21"/>
      <c r="AL175" s="21"/>
      <c r="AM175" s="21"/>
      <c r="AN175" s="21"/>
      <c r="AO175" s="21"/>
      <c r="AP175" s="21"/>
      <c r="AQ175" s="21"/>
      <c r="AR175" s="21"/>
      <c r="AS175" s="21"/>
      <c r="AT175" s="21"/>
      <c r="AU175" s="21"/>
      <c r="AV175" s="21"/>
      <c r="AW175" s="21"/>
      <c r="AX175" s="21"/>
      <c r="AY175" s="21"/>
      <c r="AZ175" s="21"/>
      <c r="BA175" s="21"/>
      <c r="BB175" s="21"/>
      <c r="BC175" s="21"/>
      <c r="BD175" s="21"/>
      <c r="BE175" s="21"/>
      <c r="BF175" s="21"/>
      <c r="BG175" s="21"/>
      <c r="BH175" s="21"/>
      <c r="BI175" s="21"/>
      <c r="BJ175" s="21"/>
      <c r="BK175" s="21"/>
      <c r="BL175" s="21"/>
      <c r="BM175" s="21"/>
      <c r="BN175" s="21"/>
      <c r="BO175" s="21"/>
      <c r="BP175" s="21"/>
      <c r="BQ175" s="21"/>
      <c r="BR175" s="21"/>
      <c r="BS175" s="21"/>
      <c r="BT175" s="21"/>
      <c r="BU175" s="21"/>
      <c r="BV175" s="21"/>
      <c r="BW175" s="21"/>
      <c r="BX175" s="21"/>
      <c r="BY175" s="21"/>
      <c r="BZ175" s="21"/>
    </row>
    <row r="176" spans="1:78" ht="15">
      <c r="A176" s="21"/>
      <c r="B176" s="22"/>
      <c r="C176" s="22"/>
      <c r="D176" s="22"/>
      <c r="E176" s="22"/>
      <c r="F176" s="22"/>
      <c r="G176" s="22"/>
      <c r="H176" s="22"/>
      <c r="I176" s="22"/>
      <c r="J176" s="21"/>
      <c r="K176" s="21"/>
      <c r="L176" s="21"/>
      <c r="M176" s="21"/>
      <c r="N176" s="21"/>
      <c r="O176" s="21"/>
      <c r="P176" s="21"/>
      <c r="Q176" s="21"/>
      <c r="R176" s="21"/>
      <c r="S176" s="21"/>
      <c r="T176" s="21"/>
      <c r="U176" s="21"/>
      <c r="V176" s="21"/>
      <c r="W176" s="21"/>
      <c r="X176" s="21"/>
      <c r="Y176" s="21"/>
      <c r="Z176" s="21"/>
      <c r="AA176" s="21"/>
      <c r="AB176" s="21"/>
      <c r="AC176" s="21"/>
      <c r="AD176" s="21"/>
      <c r="AE176" s="21"/>
      <c r="AF176" s="21"/>
      <c r="AG176" s="21"/>
      <c r="AH176" s="21"/>
      <c r="AI176" s="21"/>
      <c r="AJ176" s="21"/>
      <c r="AK176" s="21"/>
      <c r="AL176" s="21"/>
      <c r="AM176" s="21"/>
      <c r="AN176" s="21"/>
      <c r="AO176" s="21"/>
      <c r="AP176" s="21"/>
      <c r="AQ176" s="21"/>
      <c r="AR176" s="21"/>
      <c r="AS176" s="21"/>
      <c r="AT176" s="21"/>
      <c r="AU176" s="21"/>
      <c r="AV176" s="21"/>
      <c r="AW176" s="21"/>
      <c r="AX176" s="21"/>
      <c r="AY176" s="21"/>
      <c r="AZ176" s="21"/>
      <c r="BA176" s="21"/>
      <c r="BB176" s="21"/>
      <c r="BC176" s="21"/>
      <c r="BD176" s="21"/>
      <c r="BE176" s="21"/>
      <c r="BF176" s="21"/>
      <c r="BG176" s="21"/>
      <c r="BH176" s="21"/>
      <c r="BI176" s="21"/>
      <c r="BJ176" s="21"/>
      <c r="BK176" s="21"/>
      <c r="BL176" s="21"/>
      <c r="BM176" s="21"/>
      <c r="BN176" s="21"/>
      <c r="BO176" s="21"/>
      <c r="BP176" s="21"/>
      <c r="BQ176" s="21"/>
      <c r="BR176" s="21"/>
      <c r="BS176" s="21"/>
      <c r="BT176" s="21"/>
      <c r="BU176" s="21"/>
      <c r="BV176" s="21"/>
      <c r="BW176" s="21"/>
      <c r="BX176" s="21"/>
      <c r="BY176" s="21"/>
      <c r="BZ176" s="21"/>
    </row>
    <row r="177" spans="1:78" ht="15">
      <c r="A177" s="21"/>
      <c r="B177" s="22"/>
      <c r="C177" s="22"/>
      <c r="D177" s="22"/>
      <c r="E177" s="22"/>
      <c r="F177" s="22"/>
      <c r="G177" s="22"/>
      <c r="H177" s="22"/>
      <c r="I177" s="22"/>
      <c r="J177" s="21"/>
      <c r="K177" s="21"/>
      <c r="L177" s="21"/>
      <c r="M177" s="21"/>
      <c r="N177" s="21"/>
      <c r="O177" s="21"/>
      <c r="P177" s="21"/>
      <c r="Q177" s="21"/>
      <c r="R177" s="21"/>
      <c r="S177" s="21"/>
      <c r="T177" s="21"/>
      <c r="U177" s="21"/>
      <c r="V177" s="21"/>
      <c r="W177" s="21"/>
      <c r="X177" s="21"/>
      <c r="Y177" s="21"/>
      <c r="Z177" s="21"/>
      <c r="AA177" s="21"/>
      <c r="AB177" s="21"/>
      <c r="AC177" s="21"/>
      <c r="AD177" s="21"/>
      <c r="AE177" s="21"/>
      <c r="AF177" s="21"/>
      <c r="AG177" s="21"/>
      <c r="AH177" s="21"/>
      <c r="AI177" s="21"/>
      <c r="AJ177" s="21"/>
      <c r="AK177" s="21"/>
      <c r="AL177" s="21"/>
      <c r="AM177" s="21"/>
      <c r="AN177" s="21"/>
      <c r="AO177" s="21"/>
      <c r="AP177" s="21"/>
      <c r="AQ177" s="21"/>
      <c r="AR177" s="21"/>
      <c r="AS177" s="21"/>
      <c r="AT177" s="21"/>
      <c r="AU177" s="21"/>
      <c r="AV177" s="21"/>
      <c r="AW177" s="21"/>
      <c r="AX177" s="21"/>
      <c r="AY177" s="21"/>
      <c r="AZ177" s="21"/>
      <c r="BA177" s="21"/>
      <c r="BB177" s="21"/>
      <c r="BC177" s="21"/>
      <c r="BD177" s="21"/>
      <c r="BE177" s="21"/>
      <c r="BF177" s="21"/>
      <c r="BG177" s="21"/>
      <c r="BH177" s="21"/>
      <c r="BI177" s="21"/>
      <c r="BJ177" s="21"/>
      <c r="BK177" s="21"/>
      <c r="BL177" s="21"/>
      <c r="BM177" s="21"/>
      <c r="BN177" s="21"/>
      <c r="BO177" s="21"/>
      <c r="BP177" s="21"/>
      <c r="BQ177" s="21"/>
      <c r="BR177" s="21"/>
      <c r="BS177" s="21"/>
      <c r="BT177" s="21"/>
      <c r="BU177" s="21"/>
      <c r="BV177" s="21"/>
      <c r="BW177" s="21"/>
      <c r="BX177" s="21"/>
      <c r="BY177" s="21"/>
      <c r="BZ177" s="21"/>
    </row>
    <row r="178" spans="1:78" ht="15">
      <c r="A178" s="21"/>
      <c r="B178" s="22"/>
      <c r="C178" s="22"/>
      <c r="D178" s="22"/>
      <c r="E178" s="22"/>
      <c r="F178" s="22"/>
      <c r="G178" s="22"/>
      <c r="H178" s="22"/>
      <c r="I178" s="22"/>
      <c r="J178" s="21"/>
      <c r="K178" s="21"/>
      <c r="L178" s="21"/>
      <c r="M178" s="21"/>
      <c r="N178" s="21"/>
      <c r="O178" s="21"/>
      <c r="P178" s="21"/>
      <c r="Q178" s="21"/>
      <c r="R178" s="21"/>
      <c r="S178" s="21"/>
      <c r="T178" s="21"/>
      <c r="U178" s="21"/>
      <c r="V178" s="21"/>
      <c r="W178" s="21"/>
      <c r="X178" s="21"/>
      <c r="Y178" s="21"/>
      <c r="Z178" s="21"/>
      <c r="AA178" s="21"/>
      <c r="AB178" s="21"/>
      <c r="AC178" s="21"/>
      <c r="AD178" s="21"/>
      <c r="AE178" s="21"/>
      <c r="AF178" s="21"/>
      <c r="AG178" s="21"/>
      <c r="AH178" s="21"/>
      <c r="AI178" s="21"/>
      <c r="AJ178" s="21"/>
      <c r="AK178" s="21"/>
      <c r="AL178" s="21"/>
      <c r="AM178" s="21"/>
      <c r="AN178" s="21"/>
      <c r="AO178" s="21"/>
      <c r="AP178" s="21"/>
      <c r="AQ178" s="21"/>
      <c r="AR178" s="21"/>
      <c r="AS178" s="21"/>
      <c r="AT178" s="21"/>
      <c r="AU178" s="21"/>
      <c r="AV178" s="21"/>
      <c r="AW178" s="21"/>
      <c r="AX178" s="21"/>
      <c r="AY178" s="21"/>
      <c r="AZ178" s="21"/>
      <c r="BA178" s="21"/>
      <c r="BB178" s="21"/>
      <c r="BC178" s="21"/>
      <c r="BD178" s="21"/>
      <c r="BE178" s="21"/>
      <c r="BF178" s="21"/>
      <c r="BG178" s="21"/>
      <c r="BH178" s="21"/>
      <c r="BI178" s="21"/>
      <c r="BJ178" s="21"/>
      <c r="BK178" s="21"/>
      <c r="BL178" s="21"/>
      <c r="BM178" s="21"/>
      <c r="BN178" s="21"/>
      <c r="BO178" s="21"/>
      <c r="BP178" s="21"/>
      <c r="BQ178" s="21"/>
      <c r="BR178" s="21"/>
      <c r="BS178" s="21"/>
      <c r="BT178" s="21"/>
      <c r="BU178" s="21"/>
      <c r="BV178" s="21"/>
      <c r="BW178" s="21"/>
      <c r="BX178" s="21"/>
      <c r="BY178" s="21"/>
      <c r="BZ178" s="21"/>
    </row>
    <row r="179" spans="1:78" ht="15">
      <c r="A179" s="21"/>
      <c r="B179" s="22"/>
      <c r="C179" s="22"/>
      <c r="D179" s="22"/>
      <c r="E179" s="22"/>
      <c r="F179" s="22"/>
      <c r="G179" s="22"/>
      <c r="H179" s="22"/>
      <c r="I179" s="22"/>
      <c r="J179" s="21"/>
      <c r="K179" s="21"/>
      <c r="L179" s="21"/>
      <c r="M179" s="21"/>
      <c r="N179" s="21"/>
      <c r="O179" s="21"/>
      <c r="P179" s="21"/>
      <c r="Q179" s="21"/>
      <c r="R179" s="21"/>
      <c r="S179" s="21"/>
      <c r="T179" s="21"/>
      <c r="U179" s="21"/>
      <c r="V179" s="21"/>
      <c r="W179" s="21"/>
      <c r="X179" s="21"/>
      <c r="Y179" s="21"/>
      <c r="Z179" s="21"/>
      <c r="AA179" s="21"/>
      <c r="AB179" s="21"/>
      <c r="AC179" s="21"/>
      <c r="AD179" s="21"/>
      <c r="AE179" s="21"/>
      <c r="AF179" s="21"/>
      <c r="AG179" s="21"/>
      <c r="AH179" s="21"/>
      <c r="AI179" s="21"/>
      <c r="AJ179" s="21"/>
      <c r="AK179" s="21"/>
      <c r="AL179" s="21"/>
      <c r="AM179" s="21"/>
      <c r="AN179" s="21"/>
      <c r="AO179" s="21"/>
      <c r="AP179" s="21"/>
      <c r="AQ179" s="21"/>
      <c r="AR179" s="21"/>
      <c r="AS179" s="21"/>
      <c r="AT179" s="21"/>
      <c r="AU179" s="21"/>
      <c r="AV179" s="21"/>
      <c r="AW179" s="21"/>
      <c r="AX179" s="21"/>
      <c r="AY179" s="21"/>
      <c r="AZ179" s="21"/>
      <c r="BA179" s="21"/>
      <c r="BB179" s="21"/>
      <c r="BC179" s="21"/>
      <c r="BD179" s="21"/>
      <c r="BE179" s="21"/>
      <c r="BF179" s="21"/>
      <c r="BG179" s="21"/>
      <c r="BH179" s="21"/>
      <c r="BI179" s="21"/>
      <c r="BJ179" s="21"/>
      <c r="BK179" s="21"/>
      <c r="BL179" s="21"/>
      <c r="BM179" s="21"/>
      <c r="BN179" s="21"/>
      <c r="BO179" s="21"/>
      <c r="BP179" s="21"/>
      <c r="BQ179" s="21"/>
      <c r="BR179" s="21"/>
      <c r="BS179" s="21"/>
      <c r="BT179" s="21"/>
      <c r="BU179" s="21"/>
      <c r="BV179" s="21"/>
      <c r="BW179" s="21"/>
      <c r="BX179" s="21"/>
      <c r="BY179" s="21"/>
      <c r="BZ179" s="21"/>
    </row>
    <row r="180" spans="1:78" ht="15">
      <c r="A180" s="21"/>
      <c r="B180" s="22"/>
      <c r="C180" s="22"/>
      <c r="D180" s="22"/>
      <c r="E180" s="22"/>
      <c r="F180" s="22"/>
      <c r="G180" s="22"/>
      <c r="H180" s="22"/>
      <c r="I180" s="22"/>
      <c r="J180" s="21"/>
      <c r="K180" s="21"/>
      <c r="L180" s="21"/>
      <c r="M180" s="21"/>
      <c r="N180" s="21"/>
      <c r="O180" s="21"/>
      <c r="P180" s="21"/>
      <c r="Q180" s="21"/>
      <c r="R180" s="21"/>
      <c r="S180" s="21"/>
      <c r="T180" s="21"/>
      <c r="U180" s="21"/>
      <c r="V180" s="21"/>
      <c r="W180" s="21"/>
      <c r="X180" s="21"/>
      <c r="Y180" s="21"/>
      <c r="Z180" s="21"/>
      <c r="AA180" s="21"/>
      <c r="AB180" s="21"/>
      <c r="AC180" s="21"/>
      <c r="AD180" s="21"/>
      <c r="AE180" s="21"/>
      <c r="AF180" s="21"/>
      <c r="AG180" s="21"/>
      <c r="AH180" s="21"/>
      <c r="AI180" s="21"/>
      <c r="AJ180" s="21"/>
      <c r="AK180" s="21"/>
      <c r="AL180" s="21"/>
      <c r="AM180" s="21"/>
      <c r="AN180" s="21"/>
      <c r="AO180" s="21"/>
      <c r="AP180" s="21"/>
      <c r="AQ180" s="21"/>
      <c r="AR180" s="21"/>
      <c r="AS180" s="21"/>
      <c r="AT180" s="21"/>
      <c r="AU180" s="21"/>
      <c r="AV180" s="21"/>
      <c r="AW180" s="21"/>
      <c r="AX180" s="21"/>
      <c r="AY180" s="21"/>
      <c r="AZ180" s="21"/>
      <c r="BA180" s="21"/>
      <c r="BB180" s="21"/>
      <c r="BC180" s="21"/>
      <c r="BD180" s="21"/>
      <c r="BE180" s="21"/>
      <c r="BF180" s="21"/>
      <c r="BG180" s="21"/>
      <c r="BH180" s="21"/>
      <c r="BI180" s="21"/>
      <c r="BJ180" s="21"/>
      <c r="BK180" s="21"/>
      <c r="BL180" s="21"/>
      <c r="BM180" s="21"/>
      <c r="BN180" s="21"/>
      <c r="BO180" s="21"/>
      <c r="BP180" s="21"/>
      <c r="BQ180" s="21"/>
      <c r="BR180" s="21"/>
      <c r="BS180" s="21"/>
      <c r="BT180" s="21"/>
      <c r="BU180" s="21"/>
      <c r="BV180" s="21"/>
      <c r="BW180" s="21"/>
      <c r="BX180" s="21"/>
      <c r="BY180" s="21"/>
      <c r="BZ180" s="21"/>
    </row>
    <row r="181" spans="1:78" ht="15">
      <c r="A181" s="21"/>
      <c r="B181" s="22"/>
      <c r="C181" s="22"/>
      <c r="D181" s="22"/>
      <c r="E181" s="22"/>
      <c r="F181" s="22"/>
      <c r="G181" s="22"/>
      <c r="H181" s="22"/>
      <c r="I181" s="22"/>
      <c r="J181" s="21"/>
      <c r="K181" s="21"/>
      <c r="L181" s="21"/>
      <c r="M181" s="21"/>
      <c r="N181" s="21"/>
      <c r="O181" s="21"/>
      <c r="P181" s="21"/>
      <c r="Q181" s="21"/>
      <c r="R181" s="21"/>
      <c r="S181" s="21"/>
      <c r="T181" s="21"/>
      <c r="U181" s="21"/>
      <c r="V181" s="21"/>
      <c r="W181" s="21"/>
      <c r="X181" s="21"/>
      <c r="Y181" s="21"/>
      <c r="Z181" s="21"/>
      <c r="AA181" s="21"/>
      <c r="AB181" s="21"/>
      <c r="AC181" s="21"/>
      <c r="AD181" s="21"/>
      <c r="AE181" s="21"/>
      <c r="AF181" s="21"/>
      <c r="AG181" s="21"/>
      <c r="AH181" s="21"/>
      <c r="AI181" s="21"/>
      <c r="AJ181" s="21"/>
      <c r="AK181" s="21"/>
      <c r="AL181" s="21"/>
      <c r="AM181" s="21"/>
      <c r="AN181" s="21"/>
      <c r="AO181" s="21"/>
      <c r="AP181" s="21"/>
      <c r="AQ181" s="21"/>
      <c r="AR181" s="21"/>
      <c r="AS181" s="21"/>
      <c r="AT181" s="21"/>
      <c r="AU181" s="21"/>
      <c r="AV181" s="21"/>
      <c r="AW181" s="21"/>
      <c r="AX181" s="21"/>
      <c r="AY181" s="21"/>
      <c r="AZ181" s="21"/>
      <c r="BA181" s="21"/>
      <c r="BB181" s="21"/>
      <c r="BC181" s="21"/>
      <c r="BD181" s="21"/>
      <c r="BE181" s="21"/>
      <c r="BF181" s="21"/>
      <c r="BG181" s="21"/>
      <c r="BH181" s="21"/>
      <c r="BI181" s="21"/>
      <c r="BJ181" s="21"/>
      <c r="BK181" s="21"/>
      <c r="BL181" s="21"/>
      <c r="BM181" s="21"/>
      <c r="BN181" s="21"/>
      <c r="BO181" s="21"/>
      <c r="BP181" s="21"/>
      <c r="BQ181" s="21"/>
      <c r="BR181" s="21"/>
      <c r="BS181" s="21"/>
      <c r="BT181" s="21"/>
      <c r="BU181" s="21"/>
      <c r="BV181" s="21"/>
      <c r="BW181" s="21"/>
      <c r="BX181" s="21"/>
      <c r="BY181" s="21"/>
      <c r="BZ181" s="21"/>
    </row>
    <row r="182" spans="1:78" ht="15">
      <c r="A182" s="21"/>
      <c r="B182" s="22"/>
      <c r="C182" s="22"/>
      <c r="D182" s="22"/>
      <c r="E182" s="22"/>
      <c r="F182" s="22"/>
      <c r="G182" s="22"/>
      <c r="H182" s="22"/>
      <c r="I182" s="22"/>
      <c r="J182" s="21"/>
      <c r="K182" s="21"/>
      <c r="L182" s="21"/>
      <c r="M182" s="21"/>
      <c r="N182" s="21"/>
      <c r="O182" s="21"/>
      <c r="P182" s="21"/>
      <c r="Q182" s="21"/>
      <c r="R182" s="21"/>
      <c r="S182" s="21"/>
      <c r="T182" s="21"/>
      <c r="U182" s="21"/>
      <c r="V182" s="21"/>
      <c r="W182" s="21"/>
      <c r="X182" s="21"/>
      <c r="Y182" s="21"/>
      <c r="Z182" s="21"/>
      <c r="AA182" s="21"/>
      <c r="AB182" s="21"/>
      <c r="AC182" s="21"/>
      <c r="AD182" s="21"/>
      <c r="AE182" s="21"/>
      <c r="AF182" s="21"/>
      <c r="AG182" s="21"/>
      <c r="AH182" s="21"/>
      <c r="AI182" s="21"/>
      <c r="AJ182" s="21"/>
      <c r="AK182" s="21"/>
      <c r="AL182" s="21"/>
      <c r="AM182" s="21"/>
      <c r="AN182" s="21"/>
      <c r="AO182" s="21"/>
      <c r="AP182" s="21"/>
      <c r="AQ182" s="21"/>
      <c r="AR182" s="21"/>
      <c r="AS182" s="21"/>
      <c r="AT182" s="21"/>
      <c r="AU182" s="21"/>
      <c r="AV182" s="21"/>
      <c r="AW182" s="21"/>
      <c r="AX182" s="21"/>
      <c r="AY182" s="21"/>
      <c r="AZ182" s="21"/>
      <c r="BA182" s="21"/>
      <c r="BB182" s="21"/>
      <c r="BC182" s="21"/>
      <c r="BD182" s="21"/>
      <c r="BE182" s="21"/>
      <c r="BF182" s="21"/>
      <c r="BG182" s="21"/>
      <c r="BH182" s="21"/>
      <c r="BI182" s="21"/>
      <c r="BJ182" s="21"/>
      <c r="BK182" s="21"/>
      <c r="BL182" s="21"/>
      <c r="BM182" s="21"/>
      <c r="BN182" s="21"/>
      <c r="BO182" s="21"/>
      <c r="BP182" s="21"/>
      <c r="BQ182" s="21"/>
      <c r="BR182" s="21"/>
      <c r="BS182" s="21"/>
      <c r="BT182" s="21"/>
      <c r="BU182" s="21"/>
      <c r="BV182" s="21"/>
      <c r="BW182" s="21"/>
      <c r="BX182" s="21"/>
      <c r="BY182" s="21"/>
      <c r="BZ182" s="21"/>
    </row>
    <row r="183" spans="1:78" ht="15">
      <c r="A183" s="21"/>
      <c r="B183" s="22"/>
      <c r="C183" s="22"/>
      <c r="D183" s="22"/>
      <c r="E183" s="22"/>
      <c r="F183" s="22"/>
      <c r="G183" s="22"/>
      <c r="H183" s="22"/>
      <c r="I183" s="22"/>
      <c r="J183" s="21"/>
      <c r="K183" s="21"/>
      <c r="L183" s="21"/>
      <c r="M183" s="21"/>
      <c r="N183" s="21"/>
      <c r="O183" s="21"/>
      <c r="P183" s="21"/>
      <c r="Q183" s="21"/>
      <c r="R183" s="21"/>
      <c r="S183" s="21"/>
      <c r="T183" s="21"/>
      <c r="U183" s="21"/>
      <c r="V183" s="21"/>
      <c r="W183" s="21"/>
      <c r="X183" s="21"/>
      <c r="Y183" s="21"/>
      <c r="Z183" s="21"/>
      <c r="AA183" s="21"/>
      <c r="AB183" s="21"/>
      <c r="AC183" s="21"/>
      <c r="AD183" s="21"/>
      <c r="AE183" s="21"/>
      <c r="AF183" s="21"/>
      <c r="AG183" s="21"/>
      <c r="AH183" s="21"/>
      <c r="AI183" s="21"/>
      <c r="AJ183" s="21"/>
      <c r="AK183" s="21"/>
      <c r="AL183" s="21"/>
      <c r="AM183" s="21"/>
      <c r="AN183" s="21"/>
      <c r="AO183" s="21"/>
      <c r="AP183" s="21"/>
      <c r="AQ183" s="21"/>
      <c r="AR183" s="21"/>
      <c r="AS183" s="21"/>
      <c r="AT183" s="21"/>
      <c r="AU183" s="21"/>
      <c r="AV183" s="21"/>
      <c r="AW183" s="21"/>
      <c r="AX183" s="21"/>
      <c r="AY183" s="21"/>
      <c r="AZ183" s="21"/>
      <c r="BA183" s="21"/>
      <c r="BB183" s="21"/>
      <c r="BC183" s="21"/>
      <c r="BD183" s="21"/>
      <c r="BE183" s="21"/>
      <c r="BF183" s="21"/>
      <c r="BG183" s="21"/>
      <c r="BH183" s="21"/>
      <c r="BI183" s="21"/>
      <c r="BJ183" s="21"/>
      <c r="BK183" s="21"/>
      <c r="BL183" s="21"/>
      <c r="BM183" s="21"/>
      <c r="BN183" s="21"/>
      <c r="BO183" s="21"/>
      <c r="BP183" s="21"/>
      <c r="BQ183" s="21"/>
      <c r="BR183" s="21"/>
      <c r="BS183" s="21"/>
      <c r="BT183" s="21"/>
      <c r="BU183" s="21"/>
      <c r="BV183" s="21"/>
      <c r="BW183" s="21"/>
      <c r="BX183" s="21"/>
      <c r="BY183" s="21"/>
      <c r="BZ183" s="21"/>
    </row>
    <row r="184" spans="1:78" ht="15">
      <c r="A184" s="21"/>
      <c r="B184" s="22"/>
      <c r="C184" s="22"/>
      <c r="D184" s="22"/>
      <c r="E184" s="22"/>
      <c r="F184" s="22"/>
      <c r="G184" s="22"/>
      <c r="H184" s="22"/>
      <c r="I184" s="22"/>
      <c r="J184" s="21"/>
      <c r="K184" s="21"/>
      <c r="L184" s="21"/>
      <c r="M184" s="21"/>
      <c r="N184" s="21"/>
      <c r="O184" s="21"/>
      <c r="P184" s="21"/>
      <c r="Q184" s="21"/>
      <c r="R184" s="21"/>
      <c r="S184" s="21"/>
      <c r="T184" s="21"/>
      <c r="U184" s="21"/>
      <c r="V184" s="21"/>
      <c r="W184" s="21"/>
      <c r="X184" s="21"/>
      <c r="Y184" s="21"/>
      <c r="Z184" s="21"/>
      <c r="AA184" s="21"/>
      <c r="AB184" s="21"/>
      <c r="AC184" s="21"/>
      <c r="AD184" s="21"/>
      <c r="AE184" s="21"/>
      <c r="AF184" s="21"/>
      <c r="AG184" s="21"/>
      <c r="AH184" s="21"/>
      <c r="AI184" s="21"/>
      <c r="AJ184" s="21"/>
      <c r="AK184" s="21"/>
      <c r="AL184" s="21"/>
      <c r="AM184" s="21"/>
      <c r="AN184" s="21"/>
      <c r="AO184" s="21"/>
      <c r="AP184" s="21"/>
      <c r="AQ184" s="21"/>
      <c r="AR184" s="21"/>
      <c r="AS184" s="21"/>
      <c r="AT184" s="21"/>
      <c r="AU184" s="21"/>
      <c r="AV184" s="21"/>
      <c r="AW184" s="21"/>
      <c r="AX184" s="21"/>
      <c r="AY184" s="21"/>
      <c r="AZ184" s="21"/>
      <c r="BA184" s="21"/>
      <c r="BB184" s="21"/>
      <c r="BC184" s="21"/>
      <c r="BD184" s="21"/>
      <c r="BE184" s="21"/>
      <c r="BF184" s="21"/>
      <c r="BG184" s="21"/>
      <c r="BH184" s="21"/>
      <c r="BI184" s="21"/>
      <c r="BJ184" s="21"/>
      <c r="BK184" s="21"/>
      <c r="BL184" s="21"/>
      <c r="BM184" s="21"/>
      <c r="BN184" s="21"/>
      <c r="BO184" s="21"/>
      <c r="BP184" s="21"/>
      <c r="BQ184" s="21"/>
      <c r="BR184" s="21"/>
      <c r="BS184" s="21"/>
      <c r="BT184" s="21"/>
      <c r="BU184" s="21"/>
      <c r="BV184" s="21"/>
      <c r="BW184" s="21"/>
      <c r="BX184" s="21"/>
      <c r="BY184" s="21"/>
      <c r="BZ184" s="21"/>
    </row>
    <row r="185" spans="1:78" ht="15">
      <c r="A185" s="21"/>
      <c r="B185" s="22"/>
      <c r="C185" s="22"/>
      <c r="D185" s="22"/>
      <c r="E185" s="22"/>
      <c r="F185" s="22"/>
      <c r="G185" s="22"/>
      <c r="H185" s="22"/>
      <c r="I185" s="22"/>
      <c r="J185" s="21"/>
      <c r="K185" s="21"/>
      <c r="L185" s="21"/>
      <c r="M185" s="21"/>
      <c r="N185" s="21"/>
      <c r="O185" s="21"/>
      <c r="P185" s="21"/>
      <c r="Q185" s="21"/>
      <c r="R185" s="21"/>
      <c r="S185" s="21"/>
      <c r="T185" s="21"/>
      <c r="U185" s="21"/>
      <c r="V185" s="21"/>
      <c r="W185" s="21"/>
      <c r="X185" s="21"/>
      <c r="Y185" s="21"/>
      <c r="Z185" s="21"/>
      <c r="AA185" s="21"/>
      <c r="AB185" s="21"/>
      <c r="AC185" s="21"/>
      <c r="AD185" s="21"/>
      <c r="AE185" s="21"/>
      <c r="AF185" s="21"/>
      <c r="AG185" s="21"/>
      <c r="AH185" s="21"/>
      <c r="AI185" s="21"/>
      <c r="AJ185" s="21"/>
      <c r="AK185" s="21"/>
      <c r="AL185" s="21"/>
      <c r="AM185" s="21"/>
      <c r="AN185" s="21"/>
      <c r="AO185" s="21"/>
      <c r="AP185" s="21"/>
      <c r="AQ185" s="21"/>
      <c r="AR185" s="21"/>
      <c r="AS185" s="21"/>
      <c r="AT185" s="21"/>
      <c r="AU185" s="21"/>
      <c r="AV185" s="21"/>
      <c r="AW185" s="21"/>
      <c r="AX185" s="21"/>
      <c r="AY185" s="21"/>
      <c r="AZ185" s="21"/>
      <c r="BA185" s="21"/>
      <c r="BB185" s="21"/>
      <c r="BC185" s="21"/>
      <c r="BD185" s="21"/>
      <c r="BE185" s="21"/>
      <c r="BF185" s="21"/>
      <c r="BG185" s="21"/>
      <c r="BH185" s="21"/>
      <c r="BI185" s="21"/>
      <c r="BJ185" s="21"/>
      <c r="BK185" s="21"/>
      <c r="BL185" s="21"/>
      <c r="BM185" s="21"/>
      <c r="BN185" s="21"/>
      <c r="BO185" s="21"/>
      <c r="BP185" s="21"/>
      <c r="BQ185" s="21"/>
      <c r="BR185" s="21"/>
      <c r="BS185" s="21"/>
      <c r="BT185" s="21"/>
      <c r="BU185" s="21"/>
      <c r="BV185" s="21"/>
      <c r="BW185" s="21"/>
      <c r="BX185" s="21"/>
      <c r="BY185" s="21"/>
      <c r="BZ185" s="21"/>
    </row>
    <row r="186" spans="1:78" ht="15">
      <c r="A186" s="21"/>
      <c r="B186" s="22"/>
      <c r="C186" s="22"/>
      <c r="D186" s="22"/>
      <c r="E186" s="22"/>
      <c r="F186" s="22"/>
      <c r="G186" s="22"/>
      <c r="H186" s="22"/>
      <c r="I186" s="22"/>
      <c r="J186" s="21"/>
      <c r="K186" s="21"/>
      <c r="L186" s="21"/>
      <c r="M186" s="21"/>
      <c r="N186" s="21"/>
      <c r="O186" s="21"/>
      <c r="P186" s="21"/>
      <c r="Q186" s="21"/>
      <c r="R186" s="21"/>
      <c r="S186" s="21"/>
      <c r="T186" s="21"/>
      <c r="U186" s="21"/>
      <c r="V186" s="21"/>
      <c r="W186" s="21"/>
      <c r="X186" s="21"/>
      <c r="Y186" s="21"/>
      <c r="Z186" s="21"/>
      <c r="AA186" s="21"/>
      <c r="AB186" s="21"/>
      <c r="AC186" s="21"/>
      <c r="AD186" s="21"/>
      <c r="AE186" s="21"/>
      <c r="AF186" s="21"/>
      <c r="AG186" s="21"/>
      <c r="AH186" s="21"/>
      <c r="AI186" s="21"/>
      <c r="AJ186" s="21"/>
      <c r="AK186" s="21"/>
      <c r="AL186" s="21"/>
      <c r="AM186" s="21"/>
      <c r="AN186" s="21"/>
      <c r="AO186" s="21"/>
      <c r="AP186" s="21"/>
      <c r="AQ186" s="21"/>
      <c r="AR186" s="21"/>
      <c r="AS186" s="21"/>
      <c r="AT186" s="21"/>
      <c r="AU186" s="21"/>
      <c r="AV186" s="21"/>
      <c r="AW186" s="21"/>
      <c r="AX186" s="21"/>
      <c r="AY186" s="21"/>
      <c r="AZ186" s="21"/>
      <c r="BA186" s="21"/>
      <c r="BB186" s="21"/>
      <c r="BC186" s="21"/>
      <c r="BD186" s="21"/>
      <c r="BE186" s="21"/>
      <c r="BF186" s="21"/>
      <c r="BG186" s="21"/>
      <c r="BH186" s="21"/>
      <c r="BI186" s="21"/>
      <c r="BJ186" s="21"/>
      <c r="BK186" s="21"/>
      <c r="BL186" s="21"/>
      <c r="BM186" s="21"/>
      <c r="BN186" s="21"/>
      <c r="BO186" s="21"/>
      <c r="BP186" s="21"/>
      <c r="BQ186" s="21"/>
      <c r="BR186" s="21"/>
      <c r="BS186" s="21"/>
      <c r="BT186" s="21"/>
      <c r="BU186" s="21"/>
      <c r="BV186" s="21"/>
      <c r="BW186" s="21"/>
      <c r="BX186" s="21"/>
      <c r="BY186" s="21"/>
      <c r="BZ186" s="21"/>
    </row>
    <row r="187" spans="1:78" ht="15">
      <c r="A187" s="21"/>
      <c r="B187" s="22"/>
      <c r="C187" s="22"/>
      <c r="D187" s="22"/>
      <c r="E187" s="22"/>
      <c r="F187" s="22"/>
      <c r="G187" s="22"/>
      <c r="H187" s="22"/>
      <c r="I187" s="22"/>
      <c r="J187" s="21"/>
      <c r="K187" s="21"/>
      <c r="L187" s="21"/>
      <c r="M187" s="21"/>
      <c r="N187" s="21"/>
      <c r="O187" s="21"/>
      <c r="P187" s="21"/>
      <c r="Q187" s="21"/>
      <c r="R187" s="21"/>
      <c r="S187" s="21"/>
      <c r="T187" s="21"/>
      <c r="U187" s="21"/>
      <c r="V187" s="21"/>
      <c r="W187" s="21"/>
      <c r="X187" s="21"/>
      <c r="Y187" s="21"/>
      <c r="Z187" s="21"/>
      <c r="AA187" s="21"/>
      <c r="AB187" s="21"/>
      <c r="AC187" s="21"/>
      <c r="AD187" s="21"/>
      <c r="AE187" s="21"/>
      <c r="AF187" s="21"/>
      <c r="AG187" s="21"/>
      <c r="AH187" s="21"/>
      <c r="AI187" s="21"/>
      <c r="AJ187" s="21"/>
      <c r="AK187" s="21"/>
      <c r="AL187" s="21"/>
      <c r="AM187" s="21"/>
      <c r="AN187" s="21"/>
      <c r="AO187" s="21"/>
      <c r="AP187" s="21"/>
      <c r="AQ187" s="21"/>
      <c r="AR187" s="21"/>
      <c r="AS187" s="21"/>
      <c r="AT187" s="21"/>
      <c r="AU187" s="21"/>
      <c r="AV187" s="21"/>
      <c r="AW187" s="21"/>
      <c r="AX187" s="21"/>
      <c r="AY187" s="21"/>
      <c r="AZ187" s="21"/>
      <c r="BA187" s="21"/>
      <c r="BB187" s="21"/>
      <c r="BC187" s="21"/>
      <c r="BD187" s="21"/>
      <c r="BE187" s="21"/>
      <c r="BF187" s="21"/>
      <c r="BG187" s="21"/>
      <c r="BH187" s="21"/>
      <c r="BI187" s="21"/>
      <c r="BJ187" s="21"/>
      <c r="BK187" s="21"/>
      <c r="BL187" s="21"/>
      <c r="BM187" s="21"/>
      <c r="BN187" s="21"/>
      <c r="BO187" s="21"/>
      <c r="BP187" s="21"/>
      <c r="BQ187" s="21"/>
      <c r="BR187" s="21"/>
      <c r="BS187" s="21"/>
      <c r="BT187" s="21"/>
      <c r="BU187" s="21"/>
      <c r="BV187" s="21"/>
      <c r="BW187" s="21"/>
      <c r="BX187" s="21"/>
      <c r="BY187" s="21"/>
      <c r="BZ187" s="21"/>
    </row>
    <row r="188" spans="1:78" ht="15">
      <c r="A188" s="21"/>
      <c r="B188" s="22"/>
      <c r="C188" s="22"/>
      <c r="D188" s="22"/>
      <c r="E188" s="22"/>
      <c r="F188" s="22"/>
      <c r="G188" s="22"/>
      <c r="H188" s="22"/>
      <c r="I188" s="22"/>
      <c r="J188" s="21"/>
      <c r="K188" s="21"/>
      <c r="L188" s="21"/>
      <c r="M188" s="21"/>
      <c r="N188" s="21"/>
      <c r="O188" s="21"/>
      <c r="P188" s="21"/>
      <c r="Q188" s="21"/>
      <c r="R188" s="21"/>
      <c r="S188" s="21"/>
      <c r="T188" s="21"/>
      <c r="U188" s="21"/>
      <c r="V188" s="21"/>
      <c r="W188" s="21"/>
      <c r="X188" s="21"/>
      <c r="Y188" s="21"/>
      <c r="Z188" s="21"/>
      <c r="AA188" s="21"/>
      <c r="AB188" s="21"/>
      <c r="AC188" s="21"/>
      <c r="AD188" s="21"/>
      <c r="AE188" s="21"/>
      <c r="AF188" s="21"/>
      <c r="AG188" s="21"/>
      <c r="AH188" s="21"/>
      <c r="AI188" s="21"/>
      <c r="AJ188" s="21"/>
      <c r="AK188" s="21"/>
      <c r="AL188" s="21"/>
      <c r="AM188" s="21"/>
      <c r="AN188" s="21"/>
      <c r="AO188" s="21"/>
      <c r="AP188" s="21"/>
      <c r="AQ188" s="21"/>
      <c r="AR188" s="21"/>
      <c r="AS188" s="21"/>
      <c r="AT188" s="21"/>
      <c r="AU188" s="21"/>
      <c r="AV188" s="21"/>
      <c r="AW188" s="21"/>
      <c r="AX188" s="21"/>
      <c r="AY188" s="21"/>
      <c r="AZ188" s="21"/>
      <c r="BA188" s="21"/>
      <c r="BB188" s="21"/>
      <c r="BC188" s="21"/>
      <c r="BD188" s="21"/>
      <c r="BE188" s="21"/>
      <c r="BF188" s="21"/>
      <c r="BG188" s="21"/>
      <c r="BH188" s="21"/>
      <c r="BI188" s="21"/>
      <c r="BJ188" s="21"/>
      <c r="BK188" s="21"/>
      <c r="BL188" s="21"/>
      <c r="BM188" s="21"/>
      <c r="BN188" s="21"/>
      <c r="BO188" s="21"/>
      <c r="BP188" s="21"/>
      <c r="BQ188" s="21"/>
      <c r="BR188" s="21"/>
      <c r="BS188" s="21"/>
      <c r="BT188" s="21"/>
      <c r="BU188" s="21"/>
      <c r="BV188" s="21"/>
      <c r="BW188" s="21"/>
      <c r="BX188" s="21"/>
      <c r="BY188" s="21"/>
      <c r="BZ188" s="21"/>
    </row>
    <row r="189" spans="1:78" ht="15">
      <c r="A189" s="21"/>
      <c r="B189" s="22"/>
      <c r="C189" s="22"/>
      <c r="D189" s="22"/>
      <c r="E189" s="22"/>
      <c r="F189" s="22"/>
      <c r="G189" s="22"/>
      <c r="H189" s="22"/>
      <c r="I189" s="22"/>
      <c r="J189" s="21"/>
      <c r="K189" s="21"/>
      <c r="L189" s="21"/>
      <c r="M189" s="21"/>
      <c r="N189" s="21"/>
      <c r="O189" s="21"/>
      <c r="P189" s="21"/>
      <c r="Q189" s="21"/>
      <c r="R189" s="21"/>
      <c r="S189" s="21"/>
      <c r="T189" s="21"/>
      <c r="U189" s="21"/>
      <c r="V189" s="21"/>
      <c r="W189" s="21"/>
      <c r="X189" s="21"/>
      <c r="Y189" s="21"/>
      <c r="Z189" s="21"/>
      <c r="AA189" s="21"/>
      <c r="AB189" s="21"/>
      <c r="AC189" s="21"/>
      <c r="AD189" s="21"/>
      <c r="AE189" s="21"/>
      <c r="AF189" s="21"/>
      <c r="AG189" s="21"/>
      <c r="AH189" s="21"/>
      <c r="AI189" s="21"/>
      <c r="AJ189" s="21"/>
      <c r="AK189" s="21"/>
      <c r="AL189" s="21"/>
      <c r="AM189" s="21"/>
      <c r="AN189" s="21"/>
      <c r="AO189" s="21"/>
      <c r="AP189" s="21"/>
      <c r="AQ189" s="21"/>
      <c r="AR189" s="21"/>
      <c r="AS189" s="21"/>
      <c r="AT189" s="21"/>
      <c r="AU189" s="21"/>
      <c r="AV189" s="21"/>
      <c r="AW189" s="21"/>
      <c r="AX189" s="21"/>
      <c r="AY189" s="21"/>
      <c r="AZ189" s="21"/>
      <c r="BA189" s="21"/>
      <c r="BB189" s="21"/>
      <c r="BC189" s="21"/>
      <c r="BD189" s="21"/>
      <c r="BE189" s="21"/>
      <c r="BF189" s="21"/>
      <c r="BG189" s="21"/>
      <c r="BH189" s="21"/>
      <c r="BI189" s="21"/>
      <c r="BJ189" s="21"/>
      <c r="BK189" s="21"/>
      <c r="BL189" s="21"/>
      <c r="BM189" s="21"/>
      <c r="BN189" s="21"/>
      <c r="BO189" s="21"/>
      <c r="BP189" s="21"/>
      <c r="BQ189" s="21"/>
      <c r="BR189" s="21"/>
      <c r="BS189" s="21"/>
      <c r="BT189" s="21"/>
      <c r="BU189" s="21"/>
      <c r="BV189" s="21"/>
      <c r="BW189" s="21"/>
      <c r="BX189" s="21"/>
      <c r="BY189" s="21"/>
      <c r="BZ189" s="21"/>
    </row>
    <row r="190" spans="1:78" ht="15">
      <c r="A190" s="21"/>
      <c r="B190" s="22"/>
      <c r="C190" s="22"/>
      <c r="D190" s="22"/>
      <c r="E190" s="22"/>
      <c r="F190" s="22"/>
      <c r="G190" s="22"/>
      <c r="H190" s="22"/>
      <c r="I190" s="22"/>
      <c r="J190" s="21"/>
      <c r="K190" s="21"/>
      <c r="L190" s="21"/>
      <c r="M190" s="21"/>
      <c r="N190" s="21"/>
      <c r="O190" s="21"/>
      <c r="P190" s="21"/>
      <c r="Q190" s="21"/>
      <c r="R190" s="21"/>
      <c r="S190" s="21"/>
      <c r="T190" s="21"/>
      <c r="U190" s="21"/>
      <c r="V190" s="21"/>
      <c r="W190" s="21"/>
      <c r="X190" s="21"/>
      <c r="Y190" s="21"/>
      <c r="Z190" s="21"/>
      <c r="AA190" s="21"/>
      <c r="AB190" s="21"/>
      <c r="AC190" s="21"/>
      <c r="AD190" s="21"/>
      <c r="AE190" s="21"/>
      <c r="AF190" s="21"/>
      <c r="AG190" s="21"/>
      <c r="AH190" s="21"/>
      <c r="AI190" s="21"/>
      <c r="AJ190" s="21"/>
      <c r="AK190" s="21"/>
      <c r="AL190" s="21"/>
      <c r="AM190" s="21"/>
      <c r="AN190" s="21"/>
      <c r="AO190" s="21"/>
      <c r="AP190" s="21"/>
      <c r="AQ190" s="21"/>
      <c r="AR190" s="21"/>
      <c r="AS190" s="21"/>
      <c r="AT190" s="21"/>
      <c r="AU190" s="21"/>
      <c r="AV190" s="21"/>
      <c r="AW190" s="21"/>
      <c r="AX190" s="21"/>
      <c r="AY190" s="21"/>
      <c r="AZ190" s="21"/>
      <c r="BA190" s="21"/>
      <c r="BB190" s="21"/>
      <c r="BC190" s="21"/>
      <c r="BD190" s="21"/>
      <c r="BE190" s="21"/>
      <c r="BF190" s="21"/>
      <c r="BG190" s="21"/>
      <c r="BH190" s="21"/>
      <c r="BI190" s="21"/>
      <c r="BJ190" s="21"/>
      <c r="BK190" s="21"/>
      <c r="BL190" s="21"/>
      <c r="BM190" s="21"/>
      <c r="BN190" s="21"/>
      <c r="BO190" s="21"/>
      <c r="BP190" s="21"/>
      <c r="BQ190" s="21"/>
      <c r="BR190" s="21"/>
      <c r="BS190" s="21"/>
      <c r="BT190" s="21"/>
      <c r="BU190" s="21"/>
      <c r="BV190" s="21"/>
      <c r="BW190" s="21"/>
      <c r="BX190" s="21"/>
      <c r="BY190" s="21"/>
      <c r="BZ190" s="21"/>
    </row>
    <row r="191" spans="1:78" ht="15">
      <c r="A191" s="21"/>
      <c r="B191" s="22"/>
      <c r="C191" s="22"/>
      <c r="D191" s="22"/>
      <c r="E191" s="22"/>
      <c r="F191" s="22"/>
      <c r="G191" s="22"/>
      <c r="H191" s="22"/>
      <c r="I191" s="22"/>
      <c r="J191" s="21"/>
      <c r="K191" s="21"/>
      <c r="L191" s="21"/>
      <c r="M191" s="21"/>
      <c r="N191" s="21"/>
      <c r="O191" s="21"/>
      <c r="P191" s="21"/>
      <c r="Q191" s="21"/>
      <c r="R191" s="21"/>
      <c r="S191" s="21"/>
      <c r="T191" s="21"/>
      <c r="U191" s="21"/>
      <c r="V191" s="21"/>
      <c r="W191" s="21"/>
      <c r="X191" s="21"/>
      <c r="Y191" s="21"/>
      <c r="Z191" s="21"/>
      <c r="AA191" s="21"/>
      <c r="AB191" s="21"/>
      <c r="AC191" s="21"/>
      <c r="AD191" s="21"/>
      <c r="AE191" s="21"/>
      <c r="AF191" s="21"/>
      <c r="AG191" s="21"/>
      <c r="AH191" s="21"/>
      <c r="AI191" s="21"/>
      <c r="AJ191" s="21"/>
      <c r="AK191" s="21"/>
      <c r="AL191" s="21"/>
      <c r="AM191" s="21"/>
      <c r="AN191" s="21"/>
      <c r="AO191" s="21"/>
      <c r="AP191" s="21"/>
      <c r="AQ191" s="21"/>
      <c r="AR191" s="21"/>
      <c r="AS191" s="21"/>
      <c r="AT191" s="21"/>
      <c r="AU191" s="21"/>
      <c r="AV191" s="21"/>
      <c r="AW191" s="21"/>
      <c r="AX191" s="21"/>
      <c r="AY191" s="21"/>
      <c r="AZ191" s="21"/>
      <c r="BA191" s="21"/>
      <c r="BB191" s="21"/>
      <c r="BC191" s="21"/>
      <c r="BD191" s="21"/>
      <c r="BE191" s="21"/>
      <c r="BF191" s="21"/>
      <c r="BG191" s="21"/>
      <c r="BH191" s="21"/>
      <c r="BI191" s="21"/>
      <c r="BJ191" s="21"/>
      <c r="BK191" s="21"/>
      <c r="BL191" s="21"/>
      <c r="BM191" s="21"/>
      <c r="BN191" s="21"/>
      <c r="BO191" s="21"/>
      <c r="BP191" s="21"/>
      <c r="BQ191" s="21"/>
      <c r="BR191" s="21"/>
      <c r="BS191" s="21"/>
      <c r="BT191" s="21"/>
      <c r="BU191" s="21"/>
      <c r="BV191" s="21"/>
      <c r="BW191" s="21"/>
      <c r="BX191" s="21"/>
      <c r="BY191" s="21"/>
      <c r="BZ191" s="21"/>
    </row>
    <row r="192" spans="1:78" ht="15">
      <c r="A192" s="21"/>
      <c r="B192" s="22"/>
      <c r="C192" s="22"/>
      <c r="D192" s="22"/>
      <c r="E192" s="22"/>
      <c r="F192" s="22"/>
      <c r="G192" s="22"/>
      <c r="H192" s="22"/>
      <c r="I192" s="22"/>
      <c r="J192" s="21"/>
      <c r="K192" s="21"/>
      <c r="L192" s="21"/>
      <c r="M192" s="21"/>
      <c r="N192" s="21"/>
      <c r="O192" s="21"/>
      <c r="P192" s="21"/>
      <c r="Q192" s="21"/>
      <c r="R192" s="21"/>
      <c r="S192" s="21"/>
      <c r="T192" s="21"/>
      <c r="U192" s="21"/>
      <c r="V192" s="21"/>
      <c r="W192" s="21"/>
      <c r="X192" s="21"/>
      <c r="Y192" s="21"/>
      <c r="Z192" s="21"/>
      <c r="AA192" s="21"/>
      <c r="AB192" s="21"/>
      <c r="AC192" s="21"/>
      <c r="AD192" s="21"/>
      <c r="AE192" s="21"/>
      <c r="AF192" s="21"/>
      <c r="AG192" s="21"/>
      <c r="AH192" s="21"/>
      <c r="AI192" s="21"/>
      <c r="AJ192" s="21"/>
      <c r="AK192" s="21"/>
      <c r="AL192" s="21"/>
      <c r="AM192" s="21"/>
      <c r="AN192" s="21"/>
      <c r="AO192" s="21"/>
      <c r="AP192" s="21"/>
      <c r="AQ192" s="21"/>
      <c r="AR192" s="21"/>
      <c r="AS192" s="21"/>
      <c r="AT192" s="21"/>
      <c r="AU192" s="21"/>
      <c r="AV192" s="21"/>
      <c r="AW192" s="21"/>
      <c r="AX192" s="21"/>
      <c r="AY192" s="21"/>
      <c r="AZ192" s="21"/>
      <c r="BA192" s="21"/>
      <c r="BB192" s="21"/>
      <c r="BC192" s="21"/>
      <c r="BD192" s="21"/>
      <c r="BE192" s="21"/>
      <c r="BF192" s="21"/>
      <c r="BG192" s="21"/>
      <c r="BH192" s="21"/>
      <c r="BI192" s="21"/>
      <c r="BJ192" s="21"/>
      <c r="BK192" s="21"/>
      <c r="BL192" s="21"/>
      <c r="BM192" s="21"/>
      <c r="BN192" s="21"/>
      <c r="BO192" s="21"/>
      <c r="BP192" s="21"/>
      <c r="BQ192" s="21"/>
      <c r="BR192" s="21"/>
      <c r="BS192" s="21"/>
      <c r="BT192" s="21"/>
      <c r="BU192" s="21"/>
      <c r="BV192" s="21"/>
      <c r="BW192" s="21"/>
      <c r="BX192" s="21"/>
      <c r="BY192" s="21"/>
      <c r="BZ192" s="21"/>
    </row>
    <row r="193" spans="1:78" ht="15">
      <c r="A193" s="21"/>
      <c r="B193" s="22"/>
      <c r="C193" s="22"/>
      <c r="D193" s="22"/>
      <c r="E193" s="22"/>
      <c r="F193" s="22"/>
      <c r="G193" s="22"/>
      <c r="H193" s="22"/>
      <c r="I193" s="22"/>
      <c r="J193" s="21"/>
      <c r="K193" s="21"/>
      <c r="L193" s="21"/>
      <c r="M193" s="21"/>
      <c r="N193" s="21"/>
      <c r="O193" s="21"/>
      <c r="P193" s="21"/>
      <c r="Q193" s="21"/>
      <c r="R193" s="21"/>
      <c r="S193" s="21"/>
      <c r="T193" s="21"/>
      <c r="U193" s="21"/>
      <c r="V193" s="21"/>
      <c r="W193" s="21"/>
      <c r="X193" s="21"/>
      <c r="Y193" s="21"/>
      <c r="Z193" s="21"/>
      <c r="AA193" s="21"/>
      <c r="AB193" s="21"/>
      <c r="AC193" s="21"/>
      <c r="AD193" s="21"/>
      <c r="AE193" s="21"/>
      <c r="AF193" s="21"/>
      <c r="AG193" s="21"/>
      <c r="AH193" s="21"/>
      <c r="AI193" s="21"/>
      <c r="AJ193" s="21"/>
      <c r="AK193" s="21"/>
      <c r="AL193" s="21"/>
      <c r="AM193" s="21"/>
      <c r="AN193" s="21"/>
      <c r="AO193" s="21"/>
      <c r="AP193" s="21"/>
      <c r="AQ193" s="21"/>
      <c r="AR193" s="21"/>
      <c r="AS193" s="21"/>
      <c r="AT193" s="21"/>
      <c r="AU193" s="21"/>
      <c r="AV193" s="21"/>
      <c r="AW193" s="21"/>
      <c r="AX193" s="21"/>
      <c r="AY193" s="21"/>
      <c r="AZ193" s="21"/>
      <c r="BA193" s="21"/>
      <c r="BB193" s="21"/>
      <c r="BC193" s="21"/>
      <c r="BD193" s="21"/>
      <c r="BE193" s="21"/>
      <c r="BF193" s="21"/>
      <c r="BG193" s="21"/>
      <c r="BH193" s="21"/>
      <c r="BI193" s="21"/>
      <c r="BJ193" s="21"/>
      <c r="BK193" s="21"/>
      <c r="BL193" s="21"/>
      <c r="BM193" s="21"/>
      <c r="BN193" s="21"/>
      <c r="BO193" s="21"/>
      <c r="BP193" s="21"/>
      <c r="BQ193" s="21"/>
      <c r="BR193" s="21"/>
      <c r="BS193" s="21"/>
      <c r="BT193" s="21"/>
      <c r="BU193" s="21"/>
      <c r="BV193" s="21"/>
      <c r="BW193" s="21"/>
      <c r="BX193" s="21"/>
      <c r="BY193" s="21"/>
      <c r="BZ193" s="21"/>
    </row>
    <row r="194" spans="1:78" ht="15">
      <c r="A194" s="21"/>
      <c r="B194" s="22"/>
      <c r="C194" s="22"/>
      <c r="D194" s="22"/>
      <c r="E194" s="22"/>
      <c r="F194" s="22"/>
      <c r="G194" s="22"/>
      <c r="H194" s="22"/>
      <c r="I194" s="22"/>
      <c r="J194" s="21"/>
      <c r="K194" s="21"/>
      <c r="L194" s="21"/>
      <c r="M194" s="21"/>
      <c r="N194" s="21"/>
      <c r="O194" s="21"/>
      <c r="P194" s="21"/>
      <c r="Q194" s="21"/>
      <c r="R194" s="21"/>
      <c r="S194" s="21"/>
      <c r="T194" s="21"/>
      <c r="U194" s="21"/>
      <c r="V194" s="21"/>
      <c r="W194" s="21"/>
      <c r="X194" s="21"/>
      <c r="Y194" s="21"/>
      <c r="Z194" s="21"/>
      <c r="AA194" s="21"/>
      <c r="AB194" s="21"/>
      <c r="AC194" s="21"/>
      <c r="AD194" s="21"/>
      <c r="AE194" s="21"/>
      <c r="AF194" s="21"/>
      <c r="AG194" s="21"/>
      <c r="AH194" s="21"/>
      <c r="AI194" s="21"/>
      <c r="AJ194" s="21"/>
      <c r="AK194" s="21"/>
      <c r="AL194" s="21"/>
      <c r="AM194" s="21"/>
      <c r="AN194" s="21"/>
      <c r="AO194" s="21"/>
      <c r="AP194" s="21"/>
      <c r="AQ194" s="21"/>
      <c r="AR194" s="21"/>
      <c r="AS194" s="21"/>
      <c r="AT194" s="21"/>
      <c r="AU194" s="21"/>
      <c r="AV194" s="21"/>
      <c r="AW194" s="21"/>
      <c r="AX194" s="21"/>
      <c r="AY194" s="21"/>
      <c r="AZ194" s="21"/>
      <c r="BA194" s="21"/>
      <c r="BB194" s="21"/>
      <c r="BC194" s="21"/>
      <c r="BD194" s="21"/>
      <c r="BE194" s="21"/>
      <c r="BF194" s="21"/>
      <c r="BG194" s="21"/>
      <c r="BH194" s="21"/>
      <c r="BI194" s="21"/>
      <c r="BJ194" s="21"/>
      <c r="BK194" s="21"/>
      <c r="BL194" s="21"/>
      <c r="BM194" s="21"/>
      <c r="BN194" s="21"/>
      <c r="BO194" s="21"/>
      <c r="BP194" s="21"/>
      <c r="BQ194" s="21"/>
      <c r="BR194" s="21"/>
      <c r="BS194" s="21"/>
      <c r="BT194" s="21"/>
      <c r="BU194" s="21"/>
      <c r="BV194" s="21"/>
      <c r="BW194" s="21"/>
      <c r="BX194" s="21"/>
      <c r="BY194" s="21"/>
      <c r="BZ194" s="21"/>
    </row>
    <row r="195" spans="1:78" ht="15">
      <c r="A195" s="21"/>
      <c r="B195" s="22"/>
      <c r="C195" s="22"/>
      <c r="D195" s="22"/>
      <c r="E195" s="22"/>
      <c r="F195" s="22"/>
      <c r="G195" s="22"/>
      <c r="H195" s="22"/>
      <c r="I195" s="22"/>
      <c r="J195" s="21"/>
      <c r="K195" s="21"/>
      <c r="L195" s="21"/>
      <c r="M195" s="21"/>
      <c r="N195" s="21"/>
      <c r="O195" s="21"/>
      <c r="P195" s="21"/>
      <c r="Q195" s="21"/>
      <c r="R195" s="21"/>
      <c r="S195" s="21"/>
      <c r="T195" s="21"/>
      <c r="U195" s="21"/>
      <c r="V195" s="21"/>
      <c r="W195" s="21"/>
      <c r="X195" s="21"/>
      <c r="Y195" s="21"/>
      <c r="Z195" s="21"/>
      <c r="AA195" s="21"/>
      <c r="AB195" s="21"/>
      <c r="AC195" s="21"/>
      <c r="AD195" s="21"/>
      <c r="AE195" s="21"/>
      <c r="AF195" s="21"/>
      <c r="AG195" s="21"/>
      <c r="AH195" s="21"/>
      <c r="AI195" s="21"/>
      <c r="AJ195" s="21"/>
      <c r="AK195" s="21"/>
      <c r="AL195" s="21"/>
      <c r="AM195" s="21"/>
      <c r="AN195" s="21"/>
      <c r="AO195" s="21"/>
      <c r="AP195" s="21"/>
      <c r="AQ195" s="21"/>
      <c r="AR195" s="21"/>
      <c r="AS195" s="21"/>
      <c r="AT195" s="21"/>
      <c r="AU195" s="21"/>
      <c r="AV195" s="21"/>
      <c r="AW195" s="21"/>
      <c r="AX195" s="21"/>
      <c r="AY195" s="21"/>
      <c r="AZ195" s="21"/>
      <c r="BA195" s="21"/>
      <c r="BB195" s="21"/>
      <c r="BC195" s="21"/>
      <c r="BD195" s="21"/>
      <c r="BE195" s="21"/>
      <c r="BF195" s="21"/>
      <c r="BG195" s="21"/>
      <c r="BH195" s="21"/>
      <c r="BI195" s="21"/>
      <c r="BJ195" s="21"/>
      <c r="BK195" s="21"/>
      <c r="BL195" s="21"/>
      <c r="BM195" s="21"/>
      <c r="BN195" s="21"/>
      <c r="BO195" s="21"/>
      <c r="BP195" s="21"/>
      <c r="BQ195" s="21"/>
      <c r="BR195" s="21"/>
      <c r="BS195" s="21"/>
      <c r="BT195" s="21"/>
      <c r="BU195" s="21"/>
      <c r="BV195" s="21"/>
      <c r="BW195" s="21"/>
      <c r="BX195" s="21"/>
      <c r="BY195" s="21"/>
      <c r="BZ195" s="21"/>
    </row>
    <row r="196" spans="1:78" ht="15">
      <c r="A196" s="21"/>
      <c r="B196" s="22"/>
      <c r="C196" s="22"/>
      <c r="D196" s="22"/>
      <c r="E196" s="22"/>
      <c r="F196" s="22"/>
      <c r="G196" s="22"/>
      <c r="H196" s="22"/>
      <c r="I196" s="22"/>
      <c r="J196" s="21"/>
      <c r="K196" s="21"/>
      <c r="L196" s="21"/>
      <c r="M196" s="21"/>
      <c r="N196" s="21"/>
      <c r="O196" s="21"/>
      <c r="P196" s="21"/>
      <c r="Q196" s="21"/>
      <c r="R196" s="21"/>
      <c r="S196" s="21"/>
      <c r="T196" s="21"/>
      <c r="U196" s="21"/>
      <c r="V196" s="21"/>
      <c r="W196" s="21"/>
      <c r="X196" s="21"/>
      <c r="Y196" s="21"/>
      <c r="Z196" s="21"/>
      <c r="AA196" s="21"/>
      <c r="AB196" s="21"/>
      <c r="AC196" s="21"/>
      <c r="AD196" s="21"/>
      <c r="AE196" s="21"/>
      <c r="AF196" s="21"/>
      <c r="AG196" s="21"/>
      <c r="AH196" s="21"/>
      <c r="AI196" s="21"/>
      <c r="AJ196" s="21"/>
      <c r="AK196" s="21"/>
      <c r="AL196" s="21"/>
      <c r="AM196" s="21"/>
      <c r="AN196" s="21"/>
      <c r="AO196" s="21"/>
      <c r="AP196" s="21"/>
      <c r="AQ196" s="21"/>
      <c r="AR196" s="21"/>
      <c r="AS196" s="21"/>
      <c r="AT196" s="21"/>
      <c r="AU196" s="21"/>
      <c r="AV196" s="21"/>
      <c r="AW196" s="21"/>
      <c r="AX196" s="21"/>
      <c r="AY196" s="21"/>
      <c r="AZ196" s="21"/>
      <c r="BA196" s="21"/>
      <c r="BB196" s="21"/>
      <c r="BC196" s="21"/>
      <c r="BD196" s="21"/>
      <c r="BE196" s="21"/>
      <c r="BF196" s="21"/>
      <c r="BG196" s="21"/>
      <c r="BH196" s="21"/>
      <c r="BI196" s="21"/>
      <c r="BJ196" s="21"/>
      <c r="BK196" s="21"/>
      <c r="BL196" s="21"/>
      <c r="BM196" s="21"/>
      <c r="BN196" s="21"/>
      <c r="BO196" s="21"/>
      <c r="BP196" s="21"/>
      <c r="BQ196" s="21"/>
      <c r="BR196" s="21"/>
      <c r="BS196" s="21"/>
      <c r="BT196" s="21"/>
      <c r="BU196" s="21"/>
      <c r="BV196" s="21"/>
      <c r="BW196" s="21"/>
      <c r="BX196" s="21"/>
      <c r="BY196" s="21"/>
      <c r="BZ196" s="21"/>
    </row>
    <row r="197" spans="1:78" ht="15">
      <c r="A197" s="21"/>
      <c r="B197" s="22"/>
      <c r="C197" s="22"/>
      <c r="D197" s="22"/>
      <c r="E197" s="22"/>
      <c r="F197" s="22"/>
      <c r="G197" s="22"/>
      <c r="H197" s="22"/>
      <c r="I197" s="22"/>
      <c r="J197" s="21"/>
      <c r="K197" s="21"/>
      <c r="L197" s="21"/>
      <c r="M197" s="21"/>
      <c r="N197" s="21"/>
      <c r="O197" s="21"/>
      <c r="P197" s="21"/>
      <c r="Q197" s="21"/>
      <c r="R197" s="21"/>
      <c r="S197" s="21"/>
      <c r="T197" s="21"/>
      <c r="U197" s="21"/>
      <c r="V197" s="21"/>
      <c r="W197" s="21"/>
      <c r="X197" s="21"/>
      <c r="Y197" s="21"/>
      <c r="Z197" s="21"/>
      <c r="AA197" s="21"/>
      <c r="AB197" s="21"/>
      <c r="AC197" s="21"/>
      <c r="AD197" s="21"/>
      <c r="AE197" s="21"/>
      <c r="AF197" s="21"/>
      <c r="AG197" s="21"/>
      <c r="AH197" s="21"/>
      <c r="AI197" s="21"/>
      <c r="AJ197" s="21"/>
      <c r="AK197" s="21"/>
      <c r="AL197" s="21"/>
      <c r="AM197" s="21"/>
      <c r="AN197" s="21"/>
      <c r="AO197" s="21"/>
      <c r="AP197" s="21"/>
      <c r="AQ197" s="21"/>
      <c r="AR197" s="21"/>
      <c r="AS197" s="21"/>
      <c r="AT197" s="21"/>
      <c r="AU197" s="21"/>
      <c r="AV197" s="21"/>
      <c r="AW197" s="21"/>
      <c r="AX197" s="21"/>
      <c r="AY197" s="21"/>
      <c r="AZ197" s="21"/>
      <c r="BA197" s="21"/>
      <c r="BB197" s="21"/>
      <c r="BC197" s="21"/>
      <c r="BD197" s="21"/>
      <c r="BE197" s="21"/>
      <c r="BF197" s="21"/>
      <c r="BG197" s="21"/>
      <c r="BH197" s="21"/>
      <c r="BI197" s="21"/>
      <c r="BJ197" s="21"/>
      <c r="BK197" s="21"/>
      <c r="BL197" s="21"/>
      <c r="BM197" s="21"/>
      <c r="BN197" s="21"/>
      <c r="BO197" s="21"/>
      <c r="BP197" s="21"/>
      <c r="BQ197" s="21"/>
      <c r="BR197" s="21"/>
      <c r="BS197" s="21"/>
      <c r="BT197" s="21"/>
      <c r="BU197" s="21"/>
      <c r="BV197" s="21"/>
      <c r="BW197" s="21"/>
      <c r="BX197" s="21"/>
      <c r="BY197" s="21"/>
      <c r="BZ197" s="21"/>
    </row>
    <row r="198" spans="1:78" ht="15">
      <c r="A198" s="21"/>
      <c r="B198" s="22"/>
      <c r="C198" s="22"/>
      <c r="D198" s="22"/>
      <c r="E198" s="22"/>
      <c r="F198" s="22"/>
      <c r="G198" s="22"/>
      <c r="H198" s="22"/>
      <c r="I198" s="22"/>
      <c r="J198" s="21"/>
      <c r="K198" s="21"/>
      <c r="L198" s="21"/>
      <c r="M198" s="21"/>
      <c r="N198" s="21"/>
      <c r="O198" s="21"/>
      <c r="P198" s="21"/>
      <c r="Q198" s="21"/>
      <c r="R198" s="21"/>
      <c r="S198" s="21"/>
      <c r="T198" s="21"/>
      <c r="U198" s="21"/>
      <c r="V198" s="21"/>
      <c r="W198" s="21"/>
      <c r="X198" s="21"/>
      <c r="Y198" s="21"/>
      <c r="Z198" s="21"/>
      <c r="AA198" s="21"/>
      <c r="AB198" s="21"/>
      <c r="AC198" s="21"/>
      <c r="AD198" s="21"/>
      <c r="AE198" s="21"/>
      <c r="AF198" s="21"/>
      <c r="AG198" s="21"/>
      <c r="AH198" s="21"/>
      <c r="AI198" s="21"/>
      <c r="AJ198" s="21"/>
      <c r="AK198" s="21"/>
      <c r="AL198" s="21"/>
      <c r="AM198" s="21"/>
      <c r="AN198" s="21"/>
      <c r="AO198" s="21"/>
      <c r="AP198" s="21"/>
      <c r="AQ198" s="21"/>
      <c r="AR198" s="21"/>
      <c r="AS198" s="21"/>
      <c r="AT198" s="21"/>
      <c r="AU198" s="21"/>
      <c r="AV198" s="21"/>
      <c r="AW198" s="21"/>
      <c r="AX198" s="21"/>
      <c r="AY198" s="21"/>
      <c r="AZ198" s="21"/>
      <c r="BA198" s="21"/>
      <c r="BB198" s="21"/>
      <c r="BC198" s="21"/>
      <c r="BD198" s="21"/>
      <c r="BE198" s="21"/>
      <c r="BF198" s="21"/>
      <c r="BG198" s="21"/>
      <c r="BH198" s="21"/>
      <c r="BI198" s="21"/>
      <c r="BJ198" s="21"/>
      <c r="BK198" s="21"/>
      <c r="BL198" s="21"/>
      <c r="BM198" s="21"/>
      <c r="BN198" s="21"/>
      <c r="BO198" s="21"/>
      <c r="BP198" s="21"/>
      <c r="BQ198" s="21"/>
      <c r="BR198" s="21"/>
      <c r="BS198" s="21"/>
      <c r="BT198" s="21"/>
      <c r="BU198" s="21"/>
      <c r="BV198" s="21"/>
      <c r="BW198" s="21"/>
      <c r="BX198" s="21"/>
      <c r="BY198" s="21"/>
      <c r="BZ198" s="21"/>
    </row>
    <row r="199" spans="1:78" ht="15">
      <c r="A199" s="21"/>
      <c r="B199" s="22"/>
      <c r="C199" s="22"/>
      <c r="D199" s="22"/>
      <c r="E199" s="22"/>
      <c r="F199" s="22"/>
      <c r="G199" s="22"/>
      <c r="H199" s="22"/>
      <c r="I199" s="22"/>
      <c r="J199" s="21"/>
      <c r="K199" s="21"/>
      <c r="L199" s="21"/>
      <c r="M199" s="21"/>
      <c r="N199" s="21"/>
      <c r="O199" s="21"/>
      <c r="P199" s="21"/>
      <c r="Q199" s="21"/>
      <c r="R199" s="21"/>
      <c r="S199" s="21"/>
      <c r="T199" s="21"/>
      <c r="U199" s="21"/>
      <c r="V199" s="21"/>
      <c r="W199" s="21"/>
      <c r="X199" s="21"/>
      <c r="Y199" s="21"/>
      <c r="Z199" s="21"/>
      <c r="AA199" s="21"/>
      <c r="AB199" s="21"/>
      <c r="AC199" s="21"/>
      <c r="AD199" s="21"/>
      <c r="AE199" s="21"/>
      <c r="AF199" s="21"/>
      <c r="AG199" s="21"/>
      <c r="AH199" s="21"/>
      <c r="AI199" s="21"/>
      <c r="AJ199" s="21"/>
      <c r="AK199" s="21"/>
      <c r="AL199" s="21"/>
      <c r="AM199" s="21"/>
      <c r="AN199" s="21"/>
      <c r="AO199" s="21"/>
      <c r="AP199" s="21"/>
      <c r="AQ199" s="21"/>
      <c r="AR199" s="21"/>
      <c r="AS199" s="21"/>
      <c r="AT199" s="21"/>
      <c r="AU199" s="21"/>
      <c r="AV199" s="21"/>
      <c r="AW199" s="21"/>
      <c r="AX199" s="21"/>
      <c r="AY199" s="21"/>
      <c r="AZ199" s="21"/>
      <c r="BA199" s="21"/>
      <c r="BB199" s="21"/>
      <c r="BC199" s="21"/>
      <c r="BD199" s="21"/>
      <c r="BE199" s="21"/>
      <c r="BF199" s="21"/>
      <c r="BG199" s="21"/>
      <c r="BH199" s="21"/>
      <c r="BI199" s="21"/>
      <c r="BJ199" s="21"/>
      <c r="BK199" s="21"/>
      <c r="BL199" s="21"/>
      <c r="BM199" s="21"/>
      <c r="BN199" s="21"/>
      <c r="BO199" s="21"/>
      <c r="BP199" s="21"/>
      <c r="BQ199" s="21"/>
      <c r="BR199" s="21"/>
      <c r="BS199" s="21"/>
      <c r="BT199" s="21"/>
      <c r="BU199" s="21"/>
      <c r="BV199" s="21"/>
      <c r="BW199" s="21"/>
      <c r="BX199" s="21"/>
      <c r="BY199" s="21"/>
      <c r="BZ199" s="21"/>
    </row>
    <row r="200" spans="1:78" ht="15">
      <c r="A200" s="21"/>
      <c r="B200" s="22"/>
      <c r="C200" s="22"/>
      <c r="D200" s="22"/>
      <c r="E200" s="22"/>
      <c r="F200" s="22"/>
      <c r="G200" s="22"/>
      <c r="H200" s="22"/>
      <c r="I200" s="22"/>
      <c r="J200" s="21"/>
      <c r="K200" s="21"/>
      <c r="L200" s="21"/>
      <c r="M200" s="21"/>
      <c r="N200" s="21"/>
      <c r="O200" s="21"/>
      <c r="P200" s="21"/>
      <c r="Q200" s="21"/>
      <c r="R200" s="21"/>
      <c r="S200" s="21"/>
      <c r="T200" s="21"/>
      <c r="U200" s="21"/>
      <c r="V200" s="21"/>
      <c r="W200" s="21"/>
      <c r="X200" s="21"/>
      <c r="Y200" s="21"/>
      <c r="Z200" s="21"/>
      <c r="AA200" s="21"/>
      <c r="AB200" s="21"/>
      <c r="AC200" s="21"/>
      <c r="AD200" s="21"/>
      <c r="AE200" s="21"/>
      <c r="AF200" s="21"/>
      <c r="AG200" s="21"/>
      <c r="AH200" s="21"/>
      <c r="AI200" s="21"/>
      <c r="AJ200" s="21"/>
      <c r="AK200" s="21"/>
      <c r="AL200" s="21"/>
      <c r="AM200" s="21"/>
      <c r="AN200" s="21"/>
      <c r="AO200" s="21"/>
      <c r="AP200" s="21"/>
      <c r="AQ200" s="21"/>
      <c r="AR200" s="21"/>
      <c r="AS200" s="21"/>
      <c r="AT200" s="21"/>
      <c r="AU200" s="21"/>
      <c r="AV200" s="21"/>
      <c r="AW200" s="21"/>
      <c r="AX200" s="21"/>
      <c r="AY200" s="21"/>
      <c r="AZ200" s="21"/>
      <c r="BA200" s="21"/>
      <c r="BB200" s="21"/>
      <c r="BC200" s="21"/>
      <c r="BD200" s="21"/>
      <c r="BE200" s="21"/>
      <c r="BF200" s="21"/>
      <c r="BG200" s="21"/>
      <c r="BH200" s="21"/>
      <c r="BI200" s="21"/>
      <c r="BJ200" s="21"/>
      <c r="BK200" s="21"/>
      <c r="BL200" s="21"/>
      <c r="BM200" s="21"/>
      <c r="BN200" s="21"/>
      <c r="BO200" s="21"/>
      <c r="BP200" s="21"/>
      <c r="BQ200" s="21"/>
      <c r="BR200" s="21"/>
      <c r="BS200" s="21"/>
      <c r="BT200" s="21"/>
      <c r="BU200" s="21"/>
      <c r="BV200" s="21"/>
      <c r="BW200" s="21"/>
      <c r="BX200" s="21"/>
      <c r="BY200" s="21"/>
      <c r="BZ200" s="21"/>
    </row>
    <row r="201" spans="1:78" ht="15">
      <c r="A201" s="21"/>
      <c r="B201" s="22"/>
      <c r="C201" s="22"/>
      <c r="D201" s="22"/>
      <c r="E201" s="22"/>
      <c r="F201" s="22"/>
      <c r="G201" s="22"/>
      <c r="H201" s="22"/>
      <c r="I201" s="22"/>
      <c r="J201" s="21"/>
      <c r="K201" s="21"/>
      <c r="L201" s="21"/>
      <c r="M201" s="21"/>
      <c r="N201" s="21"/>
      <c r="O201" s="21"/>
      <c r="P201" s="21"/>
      <c r="Q201" s="21"/>
      <c r="R201" s="21"/>
      <c r="S201" s="21"/>
      <c r="T201" s="21"/>
      <c r="U201" s="21"/>
      <c r="V201" s="21"/>
      <c r="W201" s="21"/>
      <c r="X201" s="21"/>
      <c r="Y201" s="21"/>
      <c r="Z201" s="21"/>
      <c r="AA201" s="21"/>
      <c r="AB201" s="21"/>
      <c r="AC201" s="21"/>
      <c r="AD201" s="21"/>
      <c r="AE201" s="21"/>
      <c r="AF201" s="21"/>
      <c r="AG201" s="21"/>
      <c r="AH201" s="21"/>
      <c r="AI201" s="21"/>
      <c r="AJ201" s="21"/>
      <c r="AK201" s="21"/>
      <c r="AL201" s="21"/>
      <c r="AM201" s="21"/>
      <c r="AN201" s="21"/>
      <c r="AO201" s="21"/>
      <c r="AP201" s="21"/>
      <c r="AQ201" s="21"/>
      <c r="AR201" s="21"/>
      <c r="AS201" s="21"/>
      <c r="AT201" s="21"/>
      <c r="AU201" s="21"/>
      <c r="AV201" s="21"/>
      <c r="AW201" s="21"/>
      <c r="AX201" s="21"/>
      <c r="AY201" s="21"/>
      <c r="AZ201" s="21"/>
      <c r="BA201" s="21"/>
      <c r="BB201" s="21"/>
      <c r="BC201" s="21"/>
      <c r="BD201" s="21"/>
      <c r="BE201" s="21"/>
      <c r="BF201" s="21"/>
      <c r="BG201" s="21"/>
      <c r="BH201" s="21"/>
      <c r="BI201" s="21"/>
      <c r="BJ201" s="21"/>
      <c r="BK201" s="21"/>
      <c r="BL201" s="21"/>
      <c r="BM201" s="21"/>
      <c r="BN201" s="21"/>
      <c r="BO201" s="21"/>
      <c r="BP201" s="21"/>
      <c r="BQ201" s="21"/>
      <c r="BR201" s="21"/>
      <c r="BS201" s="21"/>
      <c r="BT201" s="21"/>
      <c r="BU201" s="21"/>
      <c r="BV201" s="21"/>
      <c r="BW201" s="21"/>
      <c r="BX201" s="21"/>
      <c r="BY201" s="21"/>
      <c r="BZ201" s="21"/>
    </row>
    <row r="202" spans="1:78" ht="15">
      <c r="A202" s="21"/>
      <c r="B202" s="22"/>
      <c r="C202" s="22"/>
      <c r="D202" s="22"/>
      <c r="E202" s="22"/>
      <c r="F202" s="22"/>
      <c r="G202" s="22"/>
      <c r="H202" s="22"/>
      <c r="I202" s="22"/>
      <c r="J202" s="21"/>
      <c r="K202" s="21"/>
      <c r="L202" s="21"/>
      <c r="M202" s="21"/>
      <c r="N202" s="21"/>
      <c r="O202" s="21"/>
      <c r="P202" s="21"/>
      <c r="Q202" s="21"/>
      <c r="R202" s="21"/>
      <c r="S202" s="21"/>
      <c r="T202" s="21"/>
      <c r="U202" s="21"/>
      <c r="V202" s="21"/>
      <c r="W202" s="21"/>
      <c r="X202" s="21"/>
      <c r="Y202" s="21"/>
      <c r="Z202" s="21"/>
      <c r="AA202" s="21"/>
      <c r="AB202" s="21"/>
      <c r="AC202" s="21"/>
      <c r="AD202" s="21"/>
      <c r="AE202" s="21"/>
      <c r="AF202" s="21"/>
      <c r="AG202" s="21"/>
      <c r="AH202" s="21"/>
      <c r="AI202" s="21"/>
      <c r="AJ202" s="21"/>
      <c r="AK202" s="21"/>
      <c r="AL202" s="21"/>
      <c r="AM202" s="21"/>
      <c r="AN202" s="21"/>
      <c r="AO202" s="21"/>
      <c r="AP202" s="21"/>
      <c r="AQ202" s="21"/>
      <c r="AR202" s="21"/>
      <c r="AS202" s="21"/>
      <c r="AT202" s="21"/>
      <c r="AU202" s="21"/>
      <c r="AV202" s="21"/>
      <c r="AW202" s="21"/>
      <c r="AX202" s="21"/>
      <c r="AY202" s="21"/>
      <c r="AZ202" s="21"/>
      <c r="BA202" s="21"/>
      <c r="BB202" s="21"/>
      <c r="BC202" s="21"/>
      <c r="BD202" s="21"/>
      <c r="BE202" s="21"/>
      <c r="BF202" s="21"/>
      <c r="BG202" s="21"/>
      <c r="BH202" s="21"/>
      <c r="BI202" s="21"/>
      <c r="BJ202" s="21"/>
      <c r="BK202" s="21"/>
      <c r="BL202" s="21"/>
      <c r="BM202" s="21"/>
      <c r="BN202" s="21"/>
      <c r="BO202" s="21"/>
      <c r="BP202" s="21"/>
      <c r="BQ202" s="21"/>
      <c r="BR202" s="21"/>
      <c r="BS202" s="21"/>
      <c r="BT202" s="21"/>
      <c r="BU202" s="21"/>
      <c r="BV202" s="21"/>
      <c r="BW202" s="21"/>
      <c r="BX202" s="21"/>
      <c r="BY202" s="21"/>
      <c r="BZ202" s="21"/>
    </row>
    <row r="203" spans="1:78" ht="15">
      <c r="A203" s="21"/>
      <c r="B203" s="22"/>
      <c r="C203" s="22"/>
      <c r="D203" s="22"/>
      <c r="E203" s="22"/>
      <c r="F203" s="22"/>
      <c r="G203" s="22"/>
      <c r="H203" s="22"/>
      <c r="I203" s="22"/>
      <c r="J203" s="21"/>
      <c r="K203" s="21"/>
      <c r="L203" s="21"/>
      <c r="M203" s="21"/>
      <c r="N203" s="21"/>
      <c r="O203" s="21"/>
      <c r="P203" s="21"/>
      <c r="Q203" s="21"/>
      <c r="R203" s="21"/>
      <c r="S203" s="21"/>
      <c r="T203" s="21"/>
      <c r="U203" s="21"/>
      <c r="V203" s="21"/>
      <c r="W203" s="21"/>
      <c r="X203" s="21"/>
      <c r="Y203" s="21"/>
      <c r="Z203" s="21"/>
      <c r="AA203" s="21"/>
      <c r="AB203" s="21"/>
      <c r="AC203" s="21"/>
      <c r="AD203" s="21"/>
      <c r="AE203" s="21"/>
      <c r="AF203" s="21"/>
      <c r="AG203" s="21"/>
      <c r="AH203" s="21"/>
      <c r="AI203" s="21"/>
      <c r="AJ203" s="21"/>
      <c r="AK203" s="21"/>
      <c r="AL203" s="21"/>
      <c r="AM203" s="21"/>
      <c r="AN203" s="21"/>
      <c r="AO203" s="21"/>
      <c r="AP203" s="21"/>
      <c r="AQ203" s="21"/>
      <c r="AR203" s="21"/>
      <c r="AS203" s="21"/>
      <c r="AT203" s="21"/>
      <c r="AU203" s="21"/>
      <c r="AV203" s="21"/>
      <c r="AW203" s="21"/>
      <c r="AX203" s="21"/>
      <c r="AY203" s="21"/>
      <c r="AZ203" s="21"/>
      <c r="BA203" s="21"/>
      <c r="BB203" s="21"/>
      <c r="BC203" s="21"/>
      <c r="BD203" s="21"/>
      <c r="BE203" s="21"/>
      <c r="BF203" s="21"/>
      <c r="BG203" s="21"/>
      <c r="BH203" s="21"/>
      <c r="BI203" s="21"/>
      <c r="BJ203" s="21"/>
      <c r="BK203" s="21"/>
      <c r="BL203" s="21"/>
      <c r="BM203" s="21"/>
      <c r="BN203" s="21"/>
      <c r="BO203" s="21"/>
      <c r="BP203" s="21"/>
      <c r="BQ203" s="21"/>
      <c r="BR203" s="21"/>
      <c r="BS203" s="21"/>
      <c r="BT203" s="21"/>
      <c r="BU203" s="21"/>
      <c r="BV203" s="21"/>
      <c r="BW203" s="21"/>
      <c r="BX203" s="21"/>
      <c r="BY203" s="21"/>
      <c r="BZ203" s="21"/>
    </row>
    <row r="204" spans="1:78" ht="15">
      <c r="A204" s="21"/>
      <c r="B204" s="22"/>
      <c r="C204" s="22"/>
      <c r="D204" s="22"/>
      <c r="E204" s="22"/>
      <c r="F204" s="22"/>
      <c r="G204" s="22"/>
      <c r="H204" s="22"/>
      <c r="I204" s="22"/>
      <c r="J204" s="21"/>
      <c r="K204" s="21"/>
      <c r="L204" s="21"/>
      <c r="M204" s="21"/>
      <c r="N204" s="21"/>
      <c r="O204" s="21"/>
      <c r="P204" s="21"/>
      <c r="Q204" s="21"/>
      <c r="R204" s="21"/>
      <c r="S204" s="21"/>
      <c r="T204" s="21"/>
      <c r="U204" s="21"/>
      <c r="V204" s="21"/>
      <c r="W204" s="21"/>
      <c r="X204" s="21"/>
      <c r="Y204" s="21"/>
      <c r="Z204" s="21"/>
      <c r="AA204" s="21"/>
      <c r="AB204" s="21"/>
      <c r="AC204" s="21"/>
      <c r="AD204" s="21"/>
      <c r="AE204" s="21"/>
      <c r="AF204" s="21"/>
      <c r="AG204" s="21"/>
      <c r="AH204" s="21"/>
      <c r="AI204" s="21"/>
      <c r="AJ204" s="21"/>
      <c r="AK204" s="21"/>
      <c r="AL204" s="21"/>
      <c r="AM204" s="21"/>
      <c r="AN204" s="21"/>
      <c r="AO204" s="21"/>
      <c r="AP204" s="21"/>
      <c r="AQ204" s="21"/>
      <c r="AR204" s="21"/>
      <c r="AS204" s="21"/>
      <c r="AT204" s="21"/>
      <c r="AU204" s="21"/>
      <c r="AV204" s="21"/>
      <c r="AW204" s="21"/>
      <c r="AX204" s="21"/>
      <c r="AY204" s="21"/>
      <c r="AZ204" s="21"/>
      <c r="BA204" s="21"/>
      <c r="BB204" s="21"/>
      <c r="BC204" s="21"/>
      <c r="BD204" s="21"/>
      <c r="BE204" s="21"/>
      <c r="BF204" s="21"/>
      <c r="BG204" s="21"/>
      <c r="BH204" s="21"/>
      <c r="BI204" s="21"/>
      <c r="BJ204" s="21"/>
      <c r="BK204" s="21"/>
      <c r="BL204" s="21"/>
      <c r="BM204" s="21"/>
      <c r="BN204" s="21"/>
      <c r="BO204" s="21"/>
      <c r="BP204" s="21"/>
      <c r="BQ204" s="21"/>
      <c r="BR204" s="21"/>
      <c r="BS204" s="21"/>
      <c r="BT204" s="21"/>
      <c r="BU204" s="21"/>
      <c r="BV204" s="21"/>
      <c r="BW204" s="21"/>
      <c r="BX204" s="21"/>
      <c r="BY204" s="21"/>
      <c r="BZ204" s="21"/>
    </row>
    <row r="205" spans="1:78" ht="15">
      <c r="A205" s="21"/>
      <c r="B205" s="22"/>
      <c r="C205" s="22"/>
      <c r="D205" s="22"/>
      <c r="E205" s="22"/>
      <c r="F205" s="22"/>
      <c r="G205" s="22"/>
      <c r="H205" s="22"/>
      <c r="I205" s="22"/>
      <c r="J205" s="21"/>
      <c r="K205" s="21"/>
      <c r="L205" s="21"/>
      <c r="M205" s="21"/>
      <c r="N205" s="21"/>
      <c r="O205" s="21"/>
      <c r="P205" s="21"/>
      <c r="Q205" s="21"/>
      <c r="R205" s="21"/>
      <c r="S205" s="21"/>
      <c r="T205" s="21"/>
      <c r="U205" s="21"/>
      <c r="V205" s="21"/>
      <c r="W205" s="21"/>
      <c r="X205" s="21"/>
      <c r="Y205" s="21"/>
      <c r="Z205" s="21"/>
      <c r="AA205" s="21"/>
      <c r="AB205" s="21"/>
      <c r="AC205" s="21"/>
      <c r="AD205" s="21"/>
      <c r="AE205" s="21"/>
      <c r="AF205" s="21"/>
      <c r="AG205" s="21"/>
      <c r="AH205" s="21"/>
      <c r="AI205" s="21"/>
      <c r="AJ205" s="21"/>
      <c r="AK205" s="21"/>
      <c r="AL205" s="21"/>
      <c r="AM205" s="21"/>
      <c r="AN205" s="21"/>
      <c r="AO205" s="21"/>
      <c r="AP205" s="21"/>
      <c r="AQ205" s="21"/>
      <c r="AR205" s="21"/>
      <c r="AS205" s="21"/>
      <c r="AT205" s="21"/>
      <c r="AU205" s="21"/>
      <c r="AV205" s="21"/>
      <c r="AW205" s="21"/>
      <c r="AX205" s="21"/>
      <c r="AY205" s="21"/>
      <c r="AZ205" s="21"/>
      <c r="BA205" s="21"/>
      <c r="BB205" s="21"/>
      <c r="BC205" s="21"/>
      <c r="BD205" s="21"/>
      <c r="BE205" s="21"/>
      <c r="BF205" s="21"/>
      <c r="BG205" s="21"/>
      <c r="BH205" s="21"/>
      <c r="BI205" s="21"/>
      <c r="BJ205" s="21"/>
      <c r="BK205" s="21"/>
      <c r="BL205" s="21"/>
      <c r="BM205" s="21"/>
      <c r="BN205" s="21"/>
      <c r="BO205" s="21"/>
      <c r="BP205" s="21"/>
      <c r="BQ205" s="21"/>
      <c r="BR205" s="21"/>
      <c r="BS205" s="21"/>
      <c r="BT205" s="21"/>
      <c r="BU205" s="21"/>
      <c r="BV205" s="21"/>
      <c r="BW205" s="21"/>
      <c r="BX205" s="21"/>
      <c r="BY205" s="21"/>
      <c r="BZ205" s="21"/>
    </row>
    <row r="206" spans="1:78" ht="15">
      <c r="A206" s="21"/>
      <c r="B206" s="22"/>
      <c r="C206" s="22"/>
      <c r="D206" s="22"/>
      <c r="E206" s="22"/>
      <c r="F206" s="22"/>
      <c r="G206" s="22"/>
      <c r="H206" s="22"/>
      <c r="I206" s="22"/>
      <c r="J206" s="21"/>
      <c r="K206" s="21"/>
      <c r="L206" s="21"/>
      <c r="M206" s="21"/>
      <c r="N206" s="21"/>
      <c r="O206" s="21"/>
      <c r="P206" s="21"/>
      <c r="Q206" s="21"/>
      <c r="R206" s="21"/>
      <c r="S206" s="21"/>
      <c r="T206" s="21"/>
      <c r="U206" s="21"/>
      <c r="V206" s="21"/>
      <c r="W206" s="21"/>
      <c r="X206" s="21"/>
      <c r="Y206" s="21"/>
      <c r="Z206" s="21"/>
      <c r="AA206" s="21"/>
      <c r="AB206" s="21"/>
      <c r="AC206" s="21"/>
      <c r="AD206" s="21"/>
      <c r="AE206" s="21"/>
      <c r="AF206" s="21"/>
      <c r="AG206" s="21"/>
      <c r="AH206" s="21"/>
      <c r="AI206" s="21"/>
      <c r="AJ206" s="21"/>
      <c r="AK206" s="21"/>
      <c r="AL206" s="21"/>
      <c r="AM206" s="21"/>
      <c r="AN206" s="21"/>
      <c r="AO206" s="21"/>
      <c r="AP206" s="21"/>
      <c r="AQ206" s="21"/>
      <c r="AR206" s="21"/>
      <c r="AS206" s="21"/>
      <c r="AT206" s="21"/>
      <c r="AU206" s="21"/>
      <c r="AV206" s="21"/>
      <c r="AW206" s="21"/>
      <c r="AX206" s="21"/>
      <c r="AY206" s="21"/>
      <c r="AZ206" s="21"/>
      <c r="BA206" s="21"/>
      <c r="BB206" s="21"/>
      <c r="BC206" s="21"/>
      <c r="BD206" s="21"/>
      <c r="BE206" s="21"/>
      <c r="BF206" s="21"/>
      <c r="BG206" s="21"/>
      <c r="BH206" s="21"/>
      <c r="BI206" s="21"/>
      <c r="BJ206" s="21"/>
      <c r="BK206" s="21"/>
      <c r="BL206" s="21"/>
      <c r="BM206" s="21"/>
      <c r="BN206" s="21"/>
      <c r="BO206" s="21"/>
      <c r="BP206" s="21"/>
      <c r="BQ206" s="21"/>
      <c r="BR206" s="21"/>
      <c r="BS206" s="21"/>
      <c r="BT206" s="21"/>
      <c r="BU206" s="21"/>
      <c r="BV206" s="21"/>
      <c r="BW206" s="21"/>
      <c r="BX206" s="21"/>
      <c r="BY206" s="21"/>
      <c r="BZ206" s="21"/>
    </row>
    <row r="207" spans="1:78" ht="15">
      <c r="A207" s="21"/>
      <c r="B207" s="22"/>
      <c r="C207" s="22"/>
      <c r="D207" s="22"/>
      <c r="E207" s="22"/>
      <c r="F207" s="22"/>
      <c r="G207" s="22"/>
      <c r="H207" s="22"/>
      <c r="I207" s="22"/>
      <c r="J207" s="21"/>
      <c r="K207" s="21"/>
      <c r="L207" s="21"/>
      <c r="M207" s="21"/>
      <c r="N207" s="21"/>
      <c r="O207" s="21"/>
      <c r="P207" s="21"/>
      <c r="Q207" s="21"/>
      <c r="R207" s="21"/>
      <c r="S207" s="21"/>
      <c r="T207" s="21"/>
      <c r="U207" s="21"/>
      <c r="V207" s="21"/>
      <c r="W207" s="21"/>
      <c r="X207" s="21"/>
      <c r="Y207" s="21"/>
      <c r="Z207" s="21"/>
      <c r="AA207" s="21"/>
      <c r="AB207" s="21"/>
      <c r="AC207" s="21"/>
      <c r="AD207" s="21"/>
      <c r="AE207" s="21"/>
      <c r="AF207" s="21"/>
      <c r="AG207" s="21"/>
      <c r="AH207" s="21"/>
      <c r="AI207" s="21"/>
      <c r="AJ207" s="21"/>
      <c r="AK207" s="21"/>
      <c r="AL207" s="21"/>
      <c r="AM207" s="21"/>
      <c r="AN207" s="21"/>
      <c r="AO207" s="21"/>
      <c r="AP207" s="21"/>
      <c r="AQ207" s="21"/>
      <c r="AR207" s="21"/>
      <c r="AS207" s="21"/>
      <c r="AT207" s="21"/>
      <c r="AU207" s="21"/>
      <c r="AV207" s="21"/>
      <c r="AW207" s="21"/>
      <c r="AX207" s="21"/>
      <c r="AY207" s="21"/>
      <c r="AZ207" s="21"/>
      <c r="BA207" s="21"/>
      <c r="BB207" s="21"/>
      <c r="BC207" s="21"/>
      <c r="BD207" s="21"/>
      <c r="BE207" s="21"/>
      <c r="BF207" s="21"/>
      <c r="BG207" s="21"/>
      <c r="BH207" s="21"/>
      <c r="BI207" s="21"/>
      <c r="BJ207" s="21"/>
      <c r="BK207" s="21"/>
      <c r="BL207" s="21"/>
      <c r="BM207" s="21"/>
      <c r="BN207" s="21"/>
      <c r="BO207" s="21"/>
      <c r="BP207" s="21"/>
      <c r="BQ207" s="21"/>
      <c r="BR207" s="21"/>
      <c r="BS207" s="21"/>
      <c r="BT207" s="21"/>
      <c r="BU207" s="21"/>
      <c r="BV207" s="21"/>
      <c r="BW207" s="21"/>
      <c r="BX207" s="21"/>
      <c r="BY207" s="21"/>
      <c r="BZ207" s="21"/>
    </row>
    <row r="208" spans="1:78" ht="15">
      <c r="A208" s="21"/>
      <c r="B208" s="22"/>
      <c r="C208" s="22"/>
      <c r="D208" s="22"/>
      <c r="E208" s="22"/>
      <c r="F208" s="22"/>
      <c r="G208" s="22"/>
      <c r="H208" s="22"/>
      <c r="I208" s="22"/>
      <c r="J208" s="21"/>
      <c r="K208" s="21"/>
      <c r="L208" s="21"/>
      <c r="M208" s="21"/>
      <c r="N208" s="21"/>
      <c r="O208" s="21"/>
      <c r="P208" s="21"/>
      <c r="Q208" s="21"/>
      <c r="R208" s="21"/>
      <c r="S208" s="21"/>
      <c r="T208" s="21"/>
      <c r="U208" s="21"/>
      <c r="V208" s="21"/>
      <c r="W208" s="21"/>
      <c r="X208" s="21"/>
      <c r="Y208" s="21"/>
      <c r="Z208" s="21"/>
      <c r="AA208" s="21"/>
      <c r="AB208" s="21"/>
      <c r="AC208" s="21"/>
      <c r="AD208" s="21"/>
      <c r="AE208" s="21"/>
      <c r="AF208" s="21"/>
      <c r="AG208" s="21"/>
      <c r="AH208" s="21"/>
      <c r="AI208" s="21"/>
      <c r="AJ208" s="21"/>
      <c r="AK208" s="21"/>
      <c r="AL208" s="21"/>
      <c r="AM208" s="21"/>
      <c r="AN208" s="21"/>
      <c r="AO208" s="21"/>
      <c r="AP208" s="21"/>
      <c r="AQ208" s="21"/>
      <c r="AR208" s="21"/>
      <c r="AS208" s="21"/>
      <c r="AT208" s="21"/>
      <c r="AU208" s="21"/>
      <c r="AV208" s="21"/>
      <c r="AW208" s="21"/>
      <c r="AX208" s="21"/>
      <c r="AY208" s="21"/>
      <c r="AZ208" s="21"/>
      <c r="BA208" s="21"/>
      <c r="BB208" s="21"/>
      <c r="BC208" s="21"/>
      <c r="BD208" s="21"/>
      <c r="BE208" s="21"/>
      <c r="BF208" s="21"/>
      <c r="BG208" s="21"/>
      <c r="BH208" s="21"/>
      <c r="BI208" s="21"/>
      <c r="BJ208" s="21"/>
      <c r="BK208" s="21"/>
      <c r="BL208" s="21"/>
      <c r="BM208" s="21"/>
      <c r="BN208" s="21"/>
      <c r="BO208" s="21"/>
      <c r="BP208" s="21"/>
      <c r="BQ208" s="21"/>
      <c r="BR208" s="21"/>
      <c r="BS208" s="21"/>
      <c r="BT208" s="21"/>
      <c r="BU208" s="21"/>
      <c r="BV208" s="21"/>
      <c r="BW208" s="21"/>
      <c r="BX208" s="21"/>
      <c r="BY208" s="21"/>
      <c r="BZ208" s="21"/>
    </row>
    <row r="209" spans="2:9" ht="15">
      <c r="B209" s="4"/>
      <c r="C209" s="4"/>
      <c r="D209" s="4"/>
      <c r="E209" s="4"/>
      <c r="F209" s="4"/>
      <c r="G209" s="4"/>
      <c r="H209" s="4"/>
      <c r="I209" s="4"/>
    </row>
    <row r="210" spans="2:9" ht="15">
      <c r="B210" s="4"/>
      <c r="C210" s="4"/>
      <c r="D210" s="4"/>
      <c r="E210" s="4"/>
      <c r="F210" s="4"/>
      <c r="G210" s="4"/>
      <c r="H210" s="4"/>
      <c r="I210" s="4"/>
    </row>
    <row r="211" spans="2:9" ht="15">
      <c r="B211" s="4"/>
      <c r="C211" s="4"/>
      <c r="D211" s="4"/>
      <c r="E211" s="4"/>
      <c r="F211" s="4"/>
      <c r="G211" s="4"/>
      <c r="H211" s="4"/>
      <c r="I211" s="4"/>
    </row>
    <row r="212" spans="2:9" ht="15">
      <c r="B212" s="4"/>
      <c r="C212" s="4"/>
      <c r="D212" s="4"/>
      <c r="E212" s="4"/>
      <c r="F212" s="4"/>
      <c r="G212" s="4"/>
      <c r="H212" s="4"/>
      <c r="I212" s="4"/>
    </row>
    <row r="213" spans="2:9" ht="15">
      <c r="B213" s="4"/>
      <c r="C213" s="4"/>
      <c r="D213" s="4"/>
      <c r="E213" s="4"/>
      <c r="F213" s="4"/>
      <c r="G213" s="4"/>
      <c r="H213" s="4"/>
      <c r="I213" s="4"/>
    </row>
    <row r="214" spans="2:9" ht="15">
      <c r="B214" s="4"/>
      <c r="C214" s="4"/>
      <c r="D214" s="4"/>
      <c r="E214" s="4"/>
      <c r="F214" s="4"/>
      <c r="G214" s="4"/>
      <c r="H214" s="4"/>
      <c r="I214" s="4"/>
    </row>
    <row r="215" spans="2:9" ht="15">
      <c r="B215" s="4"/>
      <c r="C215" s="4"/>
      <c r="D215" s="4"/>
      <c r="E215" s="4"/>
      <c r="F215" s="4"/>
      <c r="G215" s="4"/>
      <c r="H215" s="4"/>
      <c r="I215" s="4"/>
    </row>
    <row r="216" spans="2:9" ht="15">
      <c r="B216" s="4"/>
      <c r="C216" s="4"/>
      <c r="D216" s="4"/>
      <c r="E216" s="4"/>
      <c r="F216" s="4"/>
      <c r="G216" s="4"/>
      <c r="H216" s="4"/>
      <c r="I216" s="4"/>
    </row>
    <row r="217" spans="2:9" ht="15">
      <c r="B217" s="4"/>
      <c r="C217" s="4"/>
      <c r="D217" s="4"/>
      <c r="E217" s="4"/>
      <c r="F217" s="4"/>
      <c r="G217" s="4"/>
      <c r="H217" s="4"/>
      <c r="I217" s="4"/>
    </row>
    <row r="218" spans="2:9" ht="15">
      <c r="B218" s="4"/>
      <c r="C218" s="4"/>
      <c r="D218" s="4"/>
      <c r="E218" s="4"/>
      <c r="F218" s="4"/>
      <c r="G218" s="4"/>
      <c r="H218" s="4"/>
      <c r="I218" s="4"/>
    </row>
    <row r="219" spans="2:9" ht="15">
      <c r="B219" s="4"/>
      <c r="C219" s="4"/>
      <c r="D219" s="4"/>
      <c r="E219" s="4"/>
      <c r="F219" s="4"/>
      <c r="G219" s="4"/>
      <c r="H219" s="4"/>
      <c r="I219" s="4"/>
    </row>
    <row r="220" spans="2:9" ht="15">
      <c r="B220" s="4"/>
      <c r="C220" s="4"/>
      <c r="D220" s="4"/>
      <c r="E220" s="4"/>
      <c r="F220" s="4"/>
      <c r="G220" s="4"/>
      <c r="H220" s="4"/>
      <c r="I220" s="4"/>
    </row>
    <row r="221" spans="2:9" ht="15">
      <c r="B221" s="4"/>
      <c r="C221" s="4"/>
      <c r="D221" s="4"/>
      <c r="E221" s="4"/>
      <c r="F221" s="4"/>
      <c r="G221" s="4"/>
      <c r="H221" s="4"/>
      <c r="I221" s="4"/>
    </row>
    <row r="222" spans="2:9" ht="15">
      <c r="B222" s="4"/>
      <c r="C222" s="4"/>
      <c r="D222" s="4"/>
      <c r="E222" s="4"/>
      <c r="F222" s="4"/>
      <c r="G222" s="4"/>
      <c r="H222" s="4"/>
      <c r="I222" s="4"/>
    </row>
    <row r="223" spans="2:9" ht="15">
      <c r="B223" s="4"/>
      <c r="C223" s="4"/>
      <c r="D223" s="4"/>
      <c r="E223" s="4"/>
      <c r="F223" s="4"/>
      <c r="G223" s="4"/>
      <c r="H223" s="4"/>
      <c r="I223" s="4"/>
    </row>
    <row r="224" spans="2:9" ht="15">
      <c r="B224" s="4"/>
      <c r="C224" s="4"/>
      <c r="D224" s="4"/>
      <c r="E224" s="4"/>
      <c r="F224" s="4"/>
      <c r="G224" s="4"/>
      <c r="H224" s="4"/>
      <c r="I224" s="4"/>
    </row>
    <row r="225" spans="2:9" ht="15">
      <c r="B225" s="4"/>
      <c r="C225" s="4"/>
      <c r="D225" s="4"/>
      <c r="E225" s="4"/>
      <c r="F225" s="4"/>
      <c r="G225" s="4"/>
      <c r="H225" s="4"/>
      <c r="I225" s="4"/>
    </row>
    <row r="226" spans="2:9" ht="15">
      <c r="B226" s="4"/>
      <c r="C226" s="4"/>
      <c r="D226" s="4"/>
      <c r="E226" s="4"/>
      <c r="F226" s="4"/>
      <c r="G226" s="4"/>
      <c r="H226" s="4"/>
      <c r="I226" s="4"/>
    </row>
    <row r="227" spans="2:9" ht="15">
      <c r="B227" s="4"/>
      <c r="C227" s="4"/>
      <c r="D227" s="4"/>
      <c r="E227" s="4"/>
      <c r="F227" s="4"/>
      <c r="G227" s="4"/>
      <c r="H227" s="4"/>
      <c r="I227" s="4"/>
    </row>
    <row r="228" spans="2:9" ht="15">
      <c r="B228" s="4"/>
      <c r="C228" s="4"/>
      <c r="D228" s="4"/>
      <c r="E228" s="4"/>
      <c r="F228" s="4"/>
      <c r="G228" s="4"/>
      <c r="H228" s="4"/>
      <c r="I228" s="4"/>
    </row>
    <row r="229" spans="2:9" ht="15">
      <c r="B229" s="4"/>
      <c r="C229" s="4"/>
      <c r="D229" s="4"/>
      <c r="E229" s="4"/>
      <c r="F229" s="4"/>
      <c r="G229" s="4"/>
      <c r="H229" s="4"/>
      <c r="I229" s="4"/>
    </row>
    <row r="230" spans="2:9" ht="15">
      <c r="B230" s="4"/>
      <c r="C230" s="4"/>
      <c r="D230" s="4"/>
      <c r="E230" s="4"/>
      <c r="F230" s="4"/>
      <c r="G230" s="4"/>
      <c r="H230" s="4"/>
      <c r="I230" s="4"/>
    </row>
    <row r="231" spans="2:9" ht="15">
      <c r="B231" s="4"/>
      <c r="C231" s="4"/>
      <c r="D231" s="4"/>
      <c r="E231" s="4"/>
      <c r="F231" s="4"/>
      <c r="G231" s="4"/>
      <c r="H231" s="4"/>
      <c r="I231" s="4"/>
    </row>
    <row r="232" spans="2:9" ht="15">
      <c r="B232" s="4"/>
      <c r="C232" s="4"/>
      <c r="D232" s="4"/>
      <c r="E232" s="4"/>
      <c r="F232" s="4"/>
      <c r="G232" s="4"/>
      <c r="H232" s="4"/>
      <c r="I232" s="4"/>
    </row>
    <row r="233" spans="2:9" ht="15">
      <c r="B233" s="4"/>
      <c r="C233" s="4"/>
      <c r="D233" s="4"/>
      <c r="E233" s="4"/>
      <c r="F233" s="4"/>
      <c r="G233" s="4"/>
      <c r="H233" s="4"/>
      <c r="I233" s="4"/>
    </row>
    <row r="234" spans="2:9" ht="15">
      <c r="B234" s="4"/>
      <c r="C234" s="4"/>
      <c r="D234" s="4"/>
      <c r="E234" s="4"/>
      <c r="F234" s="4"/>
      <c r="G234" s="4"/>
      <c r="H234" s="4"/>
      <c r="I234" s="4"/>
    </row>
    <row r="235" spans="2:9" ht="15">
      <c r="B235" s="4"/>
      <c r="C235" s="4"/>
      <c r="D235" s="4"/>
      <c r="E235" s="4"/>
      <c r="F235" s="4"/>
      <c r="G235" s="4"/>
      <c r="H235" s="4"/>
      <c r="I235" s="4"/>
    </row>
    <row r="236" spans="2:9" ht="15">
      <c r="B236" s="4"/>
      <c r="C236" s="4"/>
      <c r="D236" s="4"/>
      <c r="E236" s="4"/>
      <c r="F236" s="4"/>
      <c r="G236" s="4"/>
      <c r="H236" s="4"/>
      <c r="I236" s="4"/>
    </row>
    <row r="237" spans="2:9" ht="15">
      <c r="B237" s="4"/>
      <c r="C237" s="4"/>
      <c r="D237" s="4"/>
      <c r="E237" s="4"/>
      <c r="F237" s="4"/>
      <c r="G237" s="4"/>
      <c r="H237" s="4"/>
      <c r="I237" s="4"/>
    </row>
    <row r="238" spans="2:9" ht="15">
      <c r="B238" s="4"/>
      <c r="C238" s="4"/>
      <c r="D238" s="4"/>
      <c r="E238" s="4"/>
      <c r="F238" s="4"/>
      <c r="G238" s="4"/>
      <c r="H238" s="4"/>
      <c r="I238" s="4"/>
    </row>
    <row r="239" spans="2:9" ht="15">
      <c r="B239" s="4"/>
      <c r="C239" s="4"/>
      <c r="D239" s="4"/>
      <c r="E239" s="4"/>
      <c r="F239" s="4"/>
      <c r="G239" s="4"/>
      <c r="H239" s="4"/>
      <c r="I239" s="4"/>
    </row>
    <row r="240" spans="2:9" ht="15">
      <c r="B240" s="4"/>
      <c r="C240" s="4"/>
      <c r="D240" s="4"/>
      <c r="E240" s="4"/>
      <c r="F240" s="4"/>
      <c r="G240" s="4"/>
      <c r="H240" s="4"/>
      <c r="I240" s="4"/>
    </row>
    <row r="241" spans="2:9" ht="15">
      <c r="B241" s="4"/>
      <c r="C241" s="4"/>
      <c r="D241" s="4"/>
      <c r="E241" s="4"/>
      <c r="F241" s="4"/>
      <c r="G241" s="4"/>
      <c r="H241" s="4"/>
      <c r="I241" s="4"/>
    </row>
    <row r="242" spans="2:9" ht="15">
      <c r="B242" s="4"/>
      <c r="C242" s="4"/>
      <c r="D242" s="4"/>
      <c r="E242" s="4"/>
      <c r="F242" s="4"/>
      <c r="G242" s="4"/>
      <c r="H242" s="4"/>
      <c r="I242" s="4"/>
    </row>
    <row r="243" spans="2:9" ht="15">
      <c r="B243" s="4"/>
      <c r="C243" s="4"/>
      <c r="D243" s="4"/>
      <c r="E243" s="4"/>
      <c r="F243" s="4"/>
      <c r="G243" s="4"/>
      <c r="H243" s="4"/>
      <c r="I243" s="4"/>
    </row>
    <row r="244" spans="2:9" ht="15">
      <c r="B244" s="4"/>
      <c r="C244" s="4"/>
      <c r="D244" s="4"/>
      <c r="E244" s="4"/>
      <c r="F244" s="4"/>
      <c r="G244" s="4"/>
      <c r="H244" s="4"/>
      <c r="I244" s="4"/>
    </row>
    <row r="245" spans="2:9" ht="15">
      <c r="B245" s="4"/>
      <c r="C245" s="4"/>
      <c r="D245" s="4"/>
      <c r="E245" s="4"/>
      <c r="F245" s="4"/>
      <c r="G245" s="4"/>
      <c r="H245" s="4"/>
      <c r="I245" s="4"/>
    </row>
    <row r="246" spans="2:9" ht="15">
      <c r="B246" s="4"/>
      <c r="C246" s="4"/>
      <c r="D246" s="4"/>
      <c r="E246" s="4"/>
      <c r="F246" s="4"/>
      <c r="G246" s="4"/>
      <c r="H246" s="4"/>
      <c r="I246" s="4"/>
    </row>
    <row r="247" spans="2:9" ht="15">
      <c r="B247" s="4"/>
      <c r="C247" s="4"/>
      <c r="D247" s="4"/>
      <c r="E247" s="4"/>
      <c r="F247" s="4"/>
      <c r="G247" s="4"/>
      <c r="H247" s="4"/>
      <c r="I247" s="4"/>
    </row>
    <row r="248" spans="2:9" ht="15">
      <c r="B248" s="4"/>
      <c r="C248" s="4"/>
      <c r="D248" s="4"/>
      <c r="E248" s="4"/>
      <c r="F248" s="4"/>
      <c r="G248" s="4"/>
      <c r="H248" s="4"/>
      <c r="I248" s="4"/>
    </row>
    <row r="249" spans="2:9" ht="15">
      <c r="B249" s="4"/>
      <c r="C249" s="4"/>
      <c r="D249" s="4"/>
      <c r="E249" s="4"/>
      <c r="F249" s="4"/>
      <c r="G249" s="4"/>
      <c r="H249" s="4"/>
      <c r="I249" s="4"/>
    </row>
    <row r="250" spans="2:9" ht="15">
      <c r="B250" s="4"/>
      <c r="C250" s="4"/>
      <c r="D250" s="4"/>
      <c r="E250" s="4"/>
      <c r="F250" s="4"/>
      <c r="G250" s="4"/>
      <c r="H250" s="4"/>
      <c r="I250" s="4"/>
    </row>
    <row r="251" spans="2:9" ht="15">
      <c r="B251" s="4"/>
      <c r="C251" s="4"/>
      <c r="D251" s="4"/>
      <c r="E251" s="4"/>
      <c r="F251" s="4"/>
      <c r="G251" s="4"/>
      <c r="H251" s="4"/>
      <c r="I251" s="4"/>
    </row>
    <row r="252" spans="2:9" ht="15">
      <c r="B252" s="4"/>
      <c r="C252" s="4"/>
      <c r="D252" s="4"/>
      <c r="E252" s="4"/>
      <c r="F252" s="4"/>
      <c r="G252" s="4"/>
      <c r="H252" s="4"/>
      <c r="I252" s="4"/>
    </row>
    <row r="253" spans="2:9" ht="15">
      <c r="B253" s="4"/>
      <c r="C253" s="4"/>
      <c r="D253" s="4"/>
      <c r="E253" s="4"/>
      <c r="F253" s="4"/>
      <c r="G253" s="4"/>
      <c r="H253" s="4"/>
      <c r="I253" s="4"/>
    </row>
    <row r="254" spans="2:9" ht="15">
      <c r="B254" s="4"/>
      <c r="C254" s="4"/>
      <c r="D254" s="4"/>
      <c r="E254" s="4"/>
      <c r="F254" s="4"/>
      <c r="G254" s="4"/>
      <c r="H254" s="4"/>
      <c r="I254" s="4"/>
    </row>
    <row r="255" spans="2:9" ht="15">
      <c r="B255" s="4"/>
      <c r="C255" s="4"/>
      <c r="D255" s="4"/>
      <c r="E255" s="4"/>
      <c r="F255" s="4"/>
      <c r="G255" s="4"/>
      <c r="H255" s="4"/>
      <c r="I255" s="4"/>
    </row>
    <row r="256" spans="2:9" ht="15">
      <c r="B256" s="4"/>
      <c r="C256" s="4"/>
      <c r="D256" s="4"/>
      <c r="E256" s="4"/>
      <c r="F256" s="4"/>
      <c r="G256" s="4"/>
      <c r="H256" s="4"/>
      <c r="I256" s="4"/>
    </row>
    <row r="257" spans="2:9" ht="15">
      <c r="B257" s="4"/>
      <c r="C257" s="4"/>
      <c r="D257" s="4"/>
      <c r="E257" s="4"/>
      <c r="F257" s="4"/>
      <c r="G257" s="4"/>
      <c r="H257" s="4"/>
      <c r="I257" s="4"/>
    </row>
    <row r="258" spans="2:9" ht="15">
      <c r="B258" s="4"/>
      <c r="C258" s="4"/>
      <c r="D258" s="4"/>
      <c r="E258" s="4"/>
      <c r="F258" s="4"/>
      <c r="G258" s="4"/>
      <c r="H258" s="4"/>
      <c r="I258" s="4"/>
    </row>
    <row r="259" spans="2:9" ht="15">
      <c r="B259" s="4"/>
      <c r="C259" s="4"/>
      <c r="D259" s="4"/>
      <c r="E259" s="4"/>
      <c r="F259" s="4"/>
      <c r="G259" s="4"/>
      <c r="H259" s="4"/>
      <c r="I259" s="4"/>
    </row>
    <row r="260" spans="2:9" ht="15">
      <c r="B260" s="4"/>
      <c r="C260" s="4"/>
      <c r="D260" s="4"/>
      <c r="E260" s="4"/>
      <c r="F260" s="4"/>
      <c r="G260" s="4"/>
      <c r="H260" s="4"/>
      <c r="I260" s="4"/>
    </row>
    <row r="261" spans="2:9" ht="15">
      <c r="B261" s="4"/>
      <c r="C261" s="4"/>
      <c r="D261" s="4"/>
      <c r="E261" s="4"/>
      <c r="F261" s="4"/>
      <c r="G261" s="4"/>
      <c r="H261" s="4"/>
      <c r="I261" s="4"/>
    </row>
    <row r="262" spans="2:9" ht="15">
      <c r="B262" s="4"/>
      <c r="C262" s="4"/>
      <c r="D262" s="4"/>
      <c r="E262" s="4"/>
      <c r="F262" s="4"/>
      <c r="G262" s="4"/>
      <c r="H262" s="4"/>
      <c r="I262" s="4"/>
    </row>
    <row r="263" spans="2:9" ht="15">
      <c r="B263" s="4"/>
      <c r="C263" s="4"/>
      <c r="D263" s="4"/>
      <c r="E263" s="4"/>
      <c r="F263" s="4"/>
      <c r="G263" s="4"/>
      <c r="H263" s="4"/>
      <c r="I263" s="4"/>
    </row>
    <row r="264" spans="2:9" ht="15">
      <c r="B264" s="4"/>
      <c r="C264" s="4"/>
      <c r="D264" s="4"/>
      <c r="E264" s="4"/>
      <c r="F264" s="4"/>
      <c r="G264" s="4"/>
      <c r="H264" s="4"/>
      <c r="I264" s="4"/>
    </row>
    <row r="265" spans="2:9" ht="15">
      <c r="B265" s="4"/>
      <c r="C265" s="4"/>
      <c r="D265" s="4"/>
      <c r="E265" s="4"/>
      <c r="F265" s="4"/>
      <c r="G265" s="4"/>
      <c r="H265" s="4"/>
      <c r="I265" s="4"/>
    </row>
    <row r="266" spans="2:9" ht="15">
      <c r="B266" s="4"/>
      <c r="C266" s="4"/>
      <c r="D266" s="4"/>
      <c r="E266" s="4"/>
      <c r="F266" s="4"/>
      <c r="G266" s="4"/>
      <c r="H266" s="4"/>
      <c r="I266" s="4"/>
    </row>
    <row r="267" spans="2:9" ht="15">
      <c r="B267" s="4"/>
      <c r="C267" s="4"/>
      <c r="D267" s="4"/>
      <c r="E267" s="4"/>
      <c r="F267" s="4"/>
      <c r="G267" s="4"/>
      <c r="H267" s="4"/>
      <c r="I267" s="4"/>
    </row>
    <row r="268" spans="2:9" ht="15">
      <c r="B268" s="4"/>
      <c r="C268" s="4"/>
      <c r="D268" s="4"/>
      <c r="E268" s="4"/>
      <c r="F268" s="4"/>
      <c r="G268" s="4"/>
      <c r="H268" s="4"/>
      <c r="I268" s="4"/>
    </row>
    <row r="269" spans="2:9" ht="15">
      <c r="B269" s="4"/>
      <c r="C269" s="4"/>
      <c r="D269" s="4"/>
      <c r="E269" s="4"/>
      <c r="F269" s="4"/>
      <c r="G269" s="4"/>
      <c r="H269" s="4"/>
      <c r="I269" s="4"/>
    </row>
    <row r="270" spans="2:9" ht="15">
      <c r="B270" s="4"/>
      <c r="C270" s="4"/>
      <c r="D270" s="4"/>
      <c r="E270" s="4"/>
      <c r="F270" s="4"/>
      <c r="G270" s="4"/>
      <c r="H270" s="4"/>
      <c r="I270" s="4"/>
    </row>
    <row r="271" spans="2:9" ht="15">
      <c r="B271" s="4"/>
      <c r="C271" s="4"/>
      <c r="D271" s="4"/>
      <c r="E271" s="4"/>
      <c r="F271" s="4"/>
      <c r="G271" s="4"/>
      <c r="H271" s="4"/>
      <c r="I271" s="4"/>
    </row>
    <row r="272" spans="2:9" ht="15">
      <c r="B272" s="4"/>
      <c r="C272" s="4"/>
      <c r="D272" s="4"/>
      <c r="E272" s="4"/>
      <c r="F272" s="4"/>
      <c r="G272" s="4"/>
      <c r="H272" s="4"/>
      <c r="I272" s="4"/>
    </row>
    <row r="273" spans="2:9" ht="15">
      <c r="B273" s="4"/>
      <c r="C273" s="4"/>
      <c r="D273" s="4"/>
      <c r="E273" s="4"/>
      <c r="F273" s="4"/>
      <c r="G273" s="4"/>
      <c r="H273" s="4"/>
      <c r="I273" s="4"/>
    </row>
    <row r="274" spans="2:9" ht="15">
      <c r="B274" s="4"/>
      <c r="C274" s="4"/>
      <c r="D274" s="4"/>
      <c r="E274" s="4"/>
      <c r="F274" s="4"/>
      <c r="G274" s="4"/>
      <c r="H274" s="4"/>
      <c r="I274" s="4"/>
    </row>
    <row r="275" spans="2:9" ht="15">
      <c r="B275" s="4"/>
      <c r="C275" s="4"/>
      <c r="D275" s="4"/>
      <c r="E275" s="4"/>
      <c r="F275" s="4"/>
      <c r="G275" s="4"/>
      <c r="H275" s="4"/>
      <c r="I275" s="4"/>
    </row>
    <row r="276" spans="2:9" ht="15">
      <c r="B276" s="4"/>
      <c r="C276" s="4"/>
      <c r="D276" s="4"/>
      <c r="E276" s="4"/>
      <c r="F276" s="4"/>
      <c r="G276" s="4"/>
      <c r="H276" s="4"/>
      <c r="I276" s="4"/>
    </row>
    <row r="277" spans="2:9" ht="15">
      <c r="B277" s="4"/>
      <c r="C277" s="4"/>
      <c r="D277" s="4"/>
      <c r="E277" s="4"/>
      <c r="F277" s="4"/>
      <c r="G277" s="4"/>
      <c r="H277" s="4"/>
      <c r="I277" s="4"/>
    </row>
    <row r="278" spans="2:9" ht="15">
      <c r="B278" s="4"/>
      <c r="C278" s="4"/>
      <c r="D278" s="4"/>
      <c r="E278" s="4"/>
      <c r="F278" s="4"/>
      <c r="G278" s="4"/>
      <c r="H278" s="4"/>
      <c r="I278" s="4"/>
    </row>
    <row r="279" spans="2:9" ht="15">
      <c r="B279" s="4"/>
      <c r="C279" s="4"/>
      <c r="D279" s="4"/>
      <c r="E279" s="4"/>
      <c r="F279" s="4"/>
      <c r="G279" s="4"/>
      <c r="H279" s="4"/>
      <c r="I279" s="4"/>
    </row>
    <row r="280" spans="2:9" ht="15">
      <c r="B280" s="4"/>
      <c r="C280" s="4"/>
      <c r="D280" s="4"/>
      <c r="E280" s="4"/>
      <c r="F280" s="4"/>
      <c r="G280" s="4"/>
      <c r="H280" s="4"/>
      <c r="I280" s="4"/>
    </row>
    <row r="281" spans="2:9" ht="15">
      <c r="B281" s="4"/>
      <c r="C281" s="4"/>
      <c r="D281" s="4"/>
      <c r="E281" s="4"/>
      <c r="F281" s="4"/>
      <c r="G281" s="4"/>
      <c r="H281" s="4"/>
      <c r="I281" s="4"/>
    </row>
    <row r="282" spans="2:9" ht="15">
      <c r="B282" s="4"/>
      <c r="C282" s="4"/>
      <c r="D282" s="4"/>
      <c r="E282" s="4"/>
      <c r="F282" s="4"/>
      <c r="G282" s="4"/>
      <c r="H282" s="4"/>
      <c r="I282" s="4"/>
    </row>
    <row r="283" spans="2:9" ht="15">
      <c r="B283" s="4"/>
      <c r="C283" s="4"/>
      <c r="D283" s="4"/>
      <c r="E283" s="4"/>
      <c r="F283" s="4"/>
      <c r="G283" s="4"/>
      <c r="H283" s="4"/>
      <c r="I283" s="4"/>
    </row>
    <row r="284" spans="2:9" ht="15">
      <c r="B284" s="4"/>
      <c r="C284" s="4"/>
      <c r="D284" s="4"/>
      <c r="E284" s="4"/>
      <c r="F284" s="4"/>
      <c r="G284" s="4"/>
      <c r="H284" s="4"/>
      <c r="I284" s="4"/>
    </row>
    <row r="285" spans="2:9" ht="15">
      <c r="B285" s="4"/>
      <c r="C285" s="4"/>
      <c r="D285" s="4"/>
      <c r="E285" s="4"/>
      <c r="F285" s="4"/>
      <c r="G285" s="4"/>
      <c r="H285" s="4"/>
      <c r="I285" s="4"/>
    </row>
    <row r="286" spans="2:9" ht="15">
      <c r="B286" s="4"/>
      <c r="C286" s="4"/>
      <c r="D286" s="4"/>
      <c r="E286" s="4"/>
      <c r="F286" s="4"/>
      <c r="G286" s="4"/>
      <c r="H286" s="4"/>
      <c r="I286" s="4"/>
    </row>
    <row r="287" spans="2:9" ht="15">
      <c r="B287" s="4"/>
      <c r="C287" s="4"/>
      <c r="D287" s="4"/>
      <c r="E287" s="4"/>
      <c r="F287" s="4"/>
      <c r="G287" s="4"/>
      <c r="H287" s="4"/>
      <c r="I287" s="4"/>
    </row>
    <row r="288" spans="2:9" ht="15">
      <c r="B288" s="4"/>
      <c r="C288" s="4"/>
      <c r="D288" s="4"/>
      <c r="E288" s="4"/>
      <c r="F288" s="4"/>
      <c r="G288" s="4"/>
      <c r="H288" s="4"/>
      <c r="I288" s="4"/>
    </row>
    <row r="289" spans="2:9" ht="15">
      <c r="B289" s="4"/>
      <c r="C289" s="4"/>
      <c r="D289" s="4"/>
      <c r="E289" s="4"/>
      <c r="F289" s="4"/>
      <c r="G289" s="4"/>
      <c r="H289" s="4"/>
      <c r="I289" s="4"/>
    </row>
    <row r="290" spans="2:9" ht="15">
      <c r="B290" s="4"/>
      <c r="C290" s="4"/>
      <c r="D290" s="4"/>
      <c r="E290" s="4"/>
      <c r="F290" s="4"/>
      <c r="G290" s="4"/>
      <c r="H290" s="4"/>
      <c r="I290" s="4"/>
    </row>
    <row r="291" spans="2:9" ht="15">
      <c r="B291" s="4"/>
      <c r="C291" s="4"/>
      <c r="D291" s="4"/>
      <c r="E291" s="4"/>
      <c r="F291" s="4"/>
      <c r="G291" s="4"/>
      <c r="H291" s="4"/>
      <c r="I291" s="4"/>
    </row>
    <row r="292" spans="2:9" ht="15">
      <c r="B292" s="4"/>
      <c r="C292" s="4"/>
      <c r="D292" s="4"/>
      <c r="E292" s="4"/>
      <c r="F292" s="4"/>
      <c r="G292" s="4"/>
      <c r="H292" s="4"/>
      <c r="I292" s="4"/>
    </row>
    <row r="293" spans="2:9" ht="15">
      <c r="B293" s="4"/>
      <c r="C293" s="4"/>
      <c r="D293" s="4"/>
      <c r="E293" s="4"/>
      <c r="F293" s="4"/>
      <c r="G293" s="4"/>
      <c r="H293" s="4"/>
      <c r="I293" s="4"/>
    </row>
    <row r="294" spans="2:9" ht="15">
      <c r="B294" s="4"/>
      <c r="C294" s="4"/>
      <c r="D294" s="4"/>
      <c r="E294" s="4"/>
      <c r="F294" s="4"/>
      <c r="G294" s="4"/>
      <c r="H294" s="4"/>
      <c r="I294" s="4"/>
    </row>
    <row r="295" spans="2:9" ht="15">
      <c r="B295" s="4"/>
      <c r="C295" s="4"/>
      <c r="D295" s="4"/>
      <c r="E295" s="4"/>
      <c r="F295" s="4"/>
      <c r="G295" s="4"/>
      <c r="H295" s="4"/>
      <c r="I295" s="4"/>
    </row>
    <row r="296" spans="2:9" ht="15">
      <c r="B296" s="4"/>
      <c r="C296" s="4"/>
      <c r="D296" s="4"/>
      <c r="E296" s="4"/>
      <c r="F296" s="4"/>
      <c r="G296" s="4"/>
      <c r="H296" s="4"/>
      <c r="I296" s="4"/>
    </row>
    <row r="297" spans="2:9" ht="15">
      <c r="B297" s="4"/>
      <c r="C297" s="4"/>
      <c r="D297" s="4"/>
      <c r="E297" s="4"/>
      <c r="F297" s="4"/>
      <c r="G297" s="4"/>
      <c r="H297" s="4"/>
      <c r="I297" s="4"/>
    </row>
    <row r="298" spans="2:9" ht="15">
      <c r="B298" s="4"/>
      <c r="C298" s="4"/>
      <c r="D298" s="4"/>
      <c r="E298" s="4"/>
      <c r="F298" s="4"/>
      <c r="G298" s="4"/>
      <c r="H298" s="4"/>
      <c r="I298" s="4"/>
    </row>
    <row r="299" spans="2:9" ht="15">
      <c r="B299" s="4"/>
      <c r="C299" s="4"/>
      <c r="D299" s="4"/>
      <c r="E299" s="4"/>
      <c r="F299" s="4"/>
      <c r="G299" s="4"/>
      <c r="H299" s="4"/>
      <c r="I299" s="4"/>
    </row>
    <row r="300" spans="2:9" ht="15">
      <c r="B300" s="4"/>
      <c r="C300" s="4"/>
      <c r="D300" s="4"/>
      <c r="E300" s="4"/>
      <c r="F300" s="4"/>
      <c r="G300" s="4"/>
      <c r="H300" s="4"/>
      <c r="I300" s="4"/>
    </row>
    <row r="301" spans="2:9" ht="15">
      <c r="B301" s="4"/>
      <c r="C301" s="4"/>
      <c r="D301" s="4"/>
      <c r="E301" s="4"/>
      <c r="F301" s="4"/>
      <c r="G301" s="4"/>
      <c r="H301" s="4"/>
      <c r="I301" s="4"/>
    </row>
    <row r="302" spans="2:9" ht="15">
      <c r="B302" s="4"/>
      <c r="C302" s="4"/>
      <c r="D302" s="4"/>
      <c r="E302" s="4"/>
      <c r="F302" s="4"/>
      <c r="G302" s="4"/>
      <c r="H302" s="4"/>
      <c r="I302" s="4"/>
    </row>
    <row r="303" spans="2:9" ht="15">
      <c r="B303" s="4"/>
      <c r="C303" s="4"/>
      <c r="D303" s="4"/>
      <c r="E303" s="4"/>
      <c r="F303" s="4"/>
      <c r="G303" s="4"/>
      <c r="H303" s="4"/>
      <c r="I303" s="4"/>
    </row>
    <row r="304" spans="2:9" ht="15">
      <c r="B304" s="4"/>
      <c r="C304" s="4"/>
      <c r="D304" s="4"/>
      <c r="E304" s="4"/>
      <c r="F304" s="4"/>
      <c r="G304" s="4"/>
      <c r="H304" s="4"/>
      <c r="I304" s="4"/>
    </row>
    <row r="305" spans="2:9" ht="15">
      <c r="B305" s="4"/>
      <c r="C305" s="4"/>
      <c r="D305" s="4"/>
      <c r="E305" s="4"/>
      <c r="F305" s="4"/>
      <c r="G305" s="4"/>
      <c r="H305" s="4"/>
      <c r="I305" s="4"/>
    </row>
    <row r="306" spans="2:9" ht="15">
      <c r="B306" s="4"/>
      <c r="C306" s="4"/>
      <c r="D306" s="4"/>
      <c r="E306" s="4"/>
      <c r="F306" s="4"/>
      <c r="G306" s="4"/>
      <c r="H306" s="4"/>
      <c r="I306" s="4"/>
    </row>
    <row r="307" spans="2:9" ht="15">
      <c r="B307" s="4"/>
      <c r="C307" s="4"/>
      <c r="D307" s="4"/>
      <c r="E307" s="4"/>
      <c r="F307" s="4"/>
      <c r="G307" s="4"/>
      <c r="H307" s="4"/>
      <c r="I307" s="4"/>
    </row>
    <row r="308" spans="2:9" ht="15">
      <c r="B308" s="4"/>
      <c r="C308" s="4"/>
      <c r="D308" s="4"/>
      <c r="E308" s="4"/>
      <c r="F308" s="4"/>
      <c r="G308" s="4"/>
      <c r="H308" s="4"/>
      <c r="I308" s="4"/>
    </row>
    <row r="309" spans="2:9" ht="15">
      <c r="B309" s="4"/>
      <c r="C309" s="4"/>
      <c r="D309" s="4"/>
      <c r="E309" s="4"/>
      <c r="F309" s="4"/>
      <c r="G309" s="4"/>
      <c r="H309" s="4"/>
      <c r="I309" s="4"/>
    </row>
    <row r="310" spans="2:9" ht="15">
      <c r="B310" s="4"/>
      <c r="C310" s="4"/>
      <c r="D310" s="4"/>
      <c r="E310" s="4"/>
      <c r="F310" s="4"/>
      <c r="G310" s="4"/>
      <c r="H310" s="4"/>
      <c r="I310" s="4"/>
    </row>
    <row r="311" spans="2:9" ht="15">
      <c r="B311" s="4"/>
      <c r="C311" s="4"/>
      <c r="D311" s="4"/>
      <c r="E311" s="4"/>
      <c r="F311" s="4"/>
      <c r="G311" s="4"/>
      <c r="H311" s="4"/>
      <c r="I311" s="4"/>
    </row>
    <row r="312" spans="2:9" ht="15">
      <c r="B312" s="4"/>
      <c r="C312" s="4"/>
      <c r="D312" s="4"/>
      <c r="E312" s="4"/>
      <c r="F312" s="4"/>
      <c r="G312" s="4"/>
      <c r="H312" s="4"/>
      <c r="I312" s="4"/>
    </row>
    <row r="313" spans="2:9" ht="15">
      <c r="B313" s="4"/>
      <c r="C313" s="4"/>
      <c r="D313" s="4"/>
      <c r="E313" s="4"/>
      <c r="F313" s="4"/>
      <c r="G313" s="4"/>
      <c r="H313" s="4"/>
      <c r="I313" s="4"/>
    </row>
    <row r="314" spans="2:9" ht="15">
      <c r="B314" s="4"/>
      <c r="C314" s="4"/>
      <c r="D314" s="4"/>
      <c r="E314" s="4"/>
      <c r="F314" s="4"/>
      <c r="G314" s="4"/>
      <c r="H314" s="4"/>
      <c r="I314" s="4"/>
    </row>
    <row r="315" spans="2:9" ht="15">
      <c r="B315" s="4"/>
      <c r="C315" s="4"/>
      <c r="D315" s="4"/>
      <c r="E315" s="4"/>
      <c r="F315" s="4"/>
      <c r="G315" s="4"/>
      <c r="H315" s="4"/>
      <c r="I315" s="4"/>
    </row>
    <row r="316" spans="2:9" ht="15">
      <c r="B316" s="4"/>
      <c r="C316" s="4"/>
      <c r="D316" s="4"/>
      <c r="E316" s="4"/>
      <c r="F316" s="4"/>
      <c r="G316" s="4"/>
      <c r="H316" s="4"/>
      <c r="I316" s="4"/>
    </row>
    <row r="317" spans="2:9" ht="15">
      <c r="B317" s="4"/>
      <c r="C317" s="4"/>
      <c r="D317" s="4"/>
      <c r="E317" s="4"/>
      <c r="F317" s="4"/>
      <c r="G317" s="4"/>
      <c r="H317" s="4"/>
      <c r="I317" s="4"/>
    </row>
    <row r="318" spans="2:9" ht="15">
      <c r="B318" s="4"/>
      <c r="C318" s="4"/>
      <c r="D318" s="4"/>
      <c r="E318" s="4"/>
      <c r="F318" s="4"/>
      <c r="G318" s="4"/>
      <c r="H318" s="4"/>
      <c r="I318" s="4"/>
    </row>
    <row r="319" spans="2:9" ht="15">
      <c r="B319" s="4"/>
      <c r="C319" s="4"/>
      <c r="D319" s="4"/>
      <c r="E319" s="4"/>
      <c r="F319" s="4"/>
      <c r="G319" s="4"/>
      <c r="H319" s="4"/>
      <c r="I319" s="4"/>
    </row>
    <row r="320" spans="2:9" ht="15">
      <c r="B320" s="4"/>
      <c r="C320" s="4"/>
      <c r="D320" s="4"/>
      <c r="E320" s="4"/>
      <c r="F320" s="4"/>
      <c r="G320" s="4"/>
      <c r="H320" s="4"/>
      <c r="I320" s="4"/>
    </row>
    <row r="321" spans="2:9" ht="15">
      <c r="B321" s="4"/>
      <c r="C321" s="4"/>
      <c r="D321" s="4"/>
      <c r="E321" s="4"/>
      <c r="F321" s="4"/>
      <c r="G321" s="4"/>
      <c r="H321" s="4"/>
      <c r="I321" s="4"/>
    </row>
    <row r="322" spans="2:9" ht="15">
      <c r="B322" s="4"/>
      <c r="C322" s="4"/>
      <c r="D322" s="4"/>
      <c r="E322" s="4"/>
      <c r="F322" s="4"/>
      <c r="G322" s="4"/>
      <c r="H322" s="4"/>
      <c r="I322" s="4"/>
    </row>
    <row r="323" spans="2:9" ht="15">
      <c r="B323" s="4"/>
      <c r="C323" s="4"/>
      <c r="D323" s="4"/>
      <c r="E323" s="4"/>
      <c r="F323" s="4"/>
      <c r="G323" s="4"/>
      <c r="H323" s="4"/>
      <c r="I323" s="4"/>
    </row>
    <row r="324" spans="2:9" ht="15">
      <c r="B324" s="4"/>
      <c r="C324" s="4"/>
      <c r="D324" s="4"/>
      <c r="E324" s="4"/>
      <c r="F324" s="4"/>
      <c r="G324" s="4"/>
      <c r="H324" s="4"/>
      <c r="I324" s="4"/>
    </row>
    <row r="325" spans="2:9" ht="15">
      <c r="B325" s="4"/>
      <c r="C325" s="4"/>
      <c r="D325" s="4"/>
      <c r="E325" s="4"/>
      <c r="F325" s="4"/>
      <c r="G325" s="4"/>
      <c r="H325" s="4"/>
      <c r="I325" s="4"/>
    </row>
    <row r="326" spans="2:9" ht="15">
      <c r="B326" s="4"/>
      <c r="C326" s="4"/>
      <c r="D326" s="4"/>
      <c r="E326" s="4"/>
      <c r="F326" s="4"/>
      <c r="G326" s="4"/>
      <c r="H326" s="4"/>
      <c r="I326" s="4"/>
    </row>
    <row r="327" spans="2:9" ht="15">
      <c r="B327" s="4"/>
      <c r="C327" s="4"/>
      <c r="D327" s="4"/>
      <c r="E327" s="4"/>
      <c r="F327" s="4"/>
      <c r="G327" s="4"/>
      <c r="H327" s="4"/>
      <c r="I327" s="4"/>
    </row>
    <row r="328" spans="2:9" ht="15">
      <c r="B328" s="4"/>
      <c r="C328" s="4"/>
      <c r="D328" s="4"/>
      <c r="E328" s="4"/>
      <c r="F328" s="4"/>
      <c r="G328" s="4"/>
      <c r="H328" s="4"/>
      <c r="I328" s="4"/>
    </row>
    <row r="329" spans="2:9" ht="15">
      <c r="B329" s="4"/>
      <c r="C329" s="4"/>
      <c r="D329" s="4"/>
      <c r="E329" s="4"/>
      <c r="F329" s="4"/>
      <c r="G329" s="4"/>
      <c r="H329" s="4"/>
      <c r="I329" s="4"/>
    </row>
    <row r="330" spans="2:9" ht="15">
      <c r="B330" s="4"/>
      <c r="C330" s="4"/>
      <c r="D330" s="4"/>
      <c r="E330" s="4"/>
      <c r="F330" s="4"/>
      <c r="G330" s="4"/>
      <c r="H330" s="4"/>
      <c r="I330" s="4"/>
    </row>
    <row r="331" spans="2:9" ht="15">
      <c r="B331" s="4"/>
      <c r="C331" s="4"/>
      <c r="D331" s="4"/>
      <c r="E331" s="4"/>
      <c r="F331" s="4"/>
      <c r="G331" s="4"/>
      <c r="H331" s="4"/>
      <c r="I331" s="4"/>
    </row>
    <row r="332" spans="2:9" ht="15">
      <c r="B332" s="4"/>
      <c r="C332" s="4"/>
      <c r="D332" s="4"/>
      <c r="E332" s="4"/>
      <c r="F332" s="4"/>
      <c r="G332" s="4"/>
      <c r="H332" s="4"/>
      <c r="I332" s="4"/>
    </row>
    <row r="333" spans="2:9" ht="15">
      <c r="B333" s="4"/>
      <c r="C333" s="4"/>
      <c r="D333" s="4"/>
      <c r="E333" s="4"/>
      <c r="F333" s="4"/>
      <c r="G333" s="4"/>
      <c r="H333" s="4"/>
      <c r="I333" s="4"/>
    </row>
    <row r="334" spans="2:9" ht="15">
      <c r="B334" s="4"/>
      <c r="C334" s="4"/>
      <c r="D334" s="4"/>
      <c r="E334" s="4"/>
      <c r="F334" s="4"/>
      <c r="G334" s="4"/>
      <c r="H334" s="4"/>
      <c r="I334" s="4"/>
    </row>
    <row r="335" spans="2:9" ht="15">
      <c r="B335" s="4"/>
      <c r="C335" s="4"/>
      <c r="D335" s="4"/>
      <c r="E335" s="4"/>
      <c r="F335" s="4"/>
      <c r="G335" s="4"/>
      <c r="H335" s="4"/>
      <c r="I335" s="4"/>
    </row>
    <row r="336" spans="2:9" ht="15">
      <c r="B336" s="4"/>
      <c r="C336" s="4"/>
      <c r="D336" s="4"/>
      <c r="E336" s="4"/>
      <c r="F336" s="4"/>
      <c r="G336" s="4"/>
      <c r="H336" s="4"/>
      <c r="I336" s="4"/>
    </row>
    <row r="337" spans="2:9" ht="15">
      <c r="B337" s="4"/>
      <c r="C337" s="4"/>
      <c r="D337" s="4"/>
      <c r="E337" s="4"/>
      <c r="F337" s="4"/>
      <c r="G337" s="4"/>
      <c r="H337" s="4"/>
      <c r="I337" s="4"/>
    </row>
    <row r="338" spans="2:9" ht="15">
      <c r="B338" s="4"/>
      <c r="C338" s="4"/>
      <c r="D338" s="4"/>
      <c r="E338" s="4"/>
      <c r="F338" s="4"/>
      <c r="G338" s="4"/>
      <c r="H338" s="4"/>
      <c r="I338" s="4"/>
    </row>
    <row r="339" spans="2:9" ht="15">
      <c r="B339" s="4"/>
      <c r="C339" s="4"/>
      <c r="D339" s="4"/>
      <c r="E339" s="4"/>
      <c r="F339" s="4"/>
      <c r="G339" s="4"/>
      <c r="H339" s="4"/>
      <c r="I339" s="4"/>
    </row>
    <row r="340" spans="2:9" ht="15">
      <c r="B340" s="4"/>
      <c r="C340" s="4"/>
      <c r="D340" s="4"/>
      <c r="E340" s="4"/>
      <c r="F340" s="4"/>
      <c r="G340" s="4"/>
      <c r="H340" s="4"/>
      <c r="I340" s="4"/>
    </row>
    <row r="341" spans="2:9" ht="15">
      <c r="B341" s="4"/>
      <c r="C341" s="4"/>
      <c r="D341" s="4"/>
      <c r="E341" s="4"/>
      <c r="F341" s="4"/>
      <c r="G341" s="4"/>
      <c r="H341" s="4"/>
      <c r="I341" s="4"/>
    </row>
    <row r="342" spans="2:9" ht="15">
      <c r="B342" s="4"/>
      <c r="C342" s="4"/>
      <c r="D342" s="4"/>
      <c r="E342" s="4"/>
      <c r="F342" s="4"/>
      <c r="G342" s="4"/>
      <c r="H342" s="4"/>
      <c r="I342" s="4"/>
    </row>
    <row r="343" spans="2:9" ht="15">
      <c r="B343" s="4"/>
      <c r="C343" s="4"/>
      <c r="D343" s="4"/>
      <c r="E343" s="4"/>
      <c r="F343" s="4"/>
      <c r="G343" s="4"/>
      <c r="H343" s="4"/>
      <c r="I343" s="4"/>
    </row>
    <row r="344" spans="2:9" ht="15">
      <c r="B344" s="4"/>
      <c r="C344" s="4"/>
      <c r="D344" s="4"/>
      <c r="E344" s="4"/>
      <c r="F344" s="4"/>
      <c r="G344" s="4"/>
      <c r="H344" s="4"/>
      <c r="I344" s="4"/>
    </row>
    <row r="345" spans="2:9" ht="15">
      <c r="B345" s="4"/>
      <c r="C345" s="4"/>
      <c r="D345" s="4"/>
      <c r="E345" s="4"/>
      <c r="F345" s="4"/>
      <c r="G345" s="4"/>
      <c r="H345" s="4"/>
      <c r="I345" s="4"/>
    </row>
    <row r="346" spans="2:9" ht="15">
      <c r="B346" s="4"/>
      <c r="C346" s="4"/>
      <c r="D346" s="4"/>
      <c r="E346" s="4"/>
      <c r="F346" s="4"/>
      <c r="G346" s="4"/>
      <c r="H346" s="4"/>
      <c r="I346" s="4"/>
    </row>
    <row r="347" spans="2:9" ht="15">
      <c r="B347" s="4"/>
      <c r="C347" s="4"/>
      <c r="D347" s="4"/>
      <c r="E347" s="4"/>
      <c r="F347" s="4"/>
      <c r="G347" s="4"/>
      <c r="H347" s="4"/>
      <c r="I347" s="4"/>
    </row>
    <row r="348" spans="2:9" ht="15">
      <c r="B348" s="4"/>
      <c r="C348" s="4"/>
      <c r="D348" s="4"/>
      <c r="E348" s="4"/>
      <c r="F348" s="4"/>
      <c r="G348" s="4"/>
      <c r="H348" s="4"/>
      <c r="I348" s="4"/>
    </row>
    <row r="349" spans="2:9" ht="15">
      <c r="B349" s="4"/>
      <c r="C349" s="4"/>
      <c r="D349" s="4"/>
      <c r="E349" s="4"/>
      <c r="F349" s="4"/>
      <c r="G349" s="4"/>
      <c r="H349" s="4"/>
      <c r="I349" s="4"/>
    </row>
    <row r="350" spans="2:9" ht="15">
      <c r="B350" s="4"/>
      <c r="C350" s="4"/>
      <c r="D350" s="4"/>
      <c r="E350" s="4"/>
      <c r="F350" s="4"/>
      <c r="G350" s="4"/>
      <c r="H350" s="4"/>
      <c r="I350" s="4"/>
    </row>
    <row r="351" spans="2:9" ht="15">
      <c r="B351" s="4"/>
      <c r="C351" s="4"/>
      <c r="D351" s="4"/>
      <c r="E351" s="4"/>
      <c r="F351" s="4"/>
      <c r="G351" s="4"/>
      <c r="H351" s="4"/>
      <c r="I351" s="4"/>
    </row>
    <row r="352" spans="2:9" ht="15">
      <c r="B352" s="4"/>
      <c r="C352" s="4"/>
      <c r="D352" s="4"/>
      <c r="E352" s="4"/>
      <c r="F352" s="4"/>
      <c r="G352" s="4"/>
      <c r="H352" s="4"/>
      <c r="I352" s="4"/>
    </row>
    <row r="353" spans="2:9" ht="15">
      <c r="B353" s="4"/>
      <c r="C353" s="4"/>
      <c r="D353" s="4"/>
      <c r="E353" s="4"/>
      <c r="F353" s="4"/>
      <c r="G353" s="4"/>
      <c r="H353" s="4"/>
      <c r="I353" s="4"/>
    </row>
    <row r="354" spans="2:9" ht="15">
      <c r="B354" s="4"/>
      <c r="C354" s="4"/>
      <c r="D354" s="4"/>
      <c r="E354" s="4"/>
      <c r="F354" s="4"/>
      <c r="G354" s="4"/>
      <c r="H354" s="4"/>
      <c r="I354" s="4"/>
    </row>
    <row r="355" spans="2:9" ht="15">
      <c r="B355" s="4"/>
      <c r="C355" s="4"/>
      <c r="D355" s="4"/>
      <c r="E355" s="4"/>
      <c r="F355" s="4"/>
      <c r="G355" s="4"/>
      <c r="H355" s="4"/>
      <c r="I355" s="4"/>
    </row>
    <row r="356" spans="2:9" ht="15">
      <c r="B356" s="4"/>
      <c r="C356" s="4"/>
      <c r="D356" s="4"/>
      <c r="E356" s="4"/>
      <c r="F356" s="4"/>
      <c r="G356" s="4"/>
      <c r="H356" s="4"/>
      <c r="I356" s="4"/>
    </row>
    <row r="357" spans="2:9" ht="15">
      <c r="B357" s="4"/>
      <c r="C357" s="4"/>
      <c r="D357" s="4"/>
      <c r="E357" s="4"/>
      <c r="F357" s="4"/>
      <c r="G357" s="4"/>
      <c r="H357" s="4"/>
      <c r="I357" s="4"/>
    </row>
    <row r="358" spans="2:9" ht="15">
      <c r="B358" s="4"/>
      <c r="C358" s="4"/>
      <c r="D358" s="4"/>
      <c r="E358" s="4"/>
      <c r="F358" s="4"/>
      <c r="G358" s="4"/>
      <c r="H358" s="4"/>
      <c r="I358" s="4"/>
    </row>
    <row r="359" spans="2:9" ht="15">
      <c r="B359" s="4"/>
      <c r="C359" s="4"/>
      <c r="D359" s="4"/>
      <c r="E359" s="4"/>
      <c r="F359" s="4"/>
      <c r="G359" s="4"/>
      <c r="H359" s="4"/>
      <c r="I359" s="4"/>
    </row>
    <row r="360" spans="2:9" ht="15">
      <c r="B360" s="4"/>
      <c r="C360" s="4"/>
      <c r="D360" s="4"/>
      <c r="E360" s="4"/>
      <c r="F360" s="4"/>
      <c r="G360" s="4"/>
      <c r="H360" s="4"/>
      <c r="I360" s="4"/>
    </row>
    <row r="361" spans="2:9" ht="15">
      <c r="B361" s="4"/>
      <c r="C361" s="4"/>
      <c r="D361" s="4"/>
      <c r="E361" s="4"/>
      <c r="F361" s="4"/>
      <c r="G361" s="4"/>
      <c r="H361" s="4"/>
      <c r="I361" s="4"/>
    </row>
    <row r="362" spans="2:9" ht="15">
      <c r="B362" s="4"/>
      <c r="C362" s="4"/>
      <c r="D362" s="4"/>
      <c r="E362" s="4"/>
      <c r="F362" s="4"/>
      <c r="G362" s="4"/>
      <c r="H362" s="4"/>
      <c r="I362" s="4"/>
    </row>
    <row r="363" spans="2:9" ht="15">
      <c r="B363" s="4"/>
      <c r="C363" s="4"/>
      <c r="D363" s="4"/>
      <c r="E363" s="4"/>
      <c r="F363" s="4"/>
      <c r="G363" s="4"/>
      <c r="H363" s="4"/>
      <c r="I363" s="4"/>
    </row>
    <row r="364" spans="2:9" ht="15">
      <c r="B364" s="4"/>
      <c r="C364" s="4"/>
      <c r="D364" s="4"/>
      <c r="E364" s="4"/>
      <c r="F364" s="4"/>
      <c r="G364" s="4"/>
      <c r="H364" s="4"/>
      <c r="I364" s="4"/>
    </row>
    <row r="365" spans="2:9" ht="15">
      <c r="B365" s="4"/>
      <c r="C365" s="4"/>
      <c r="D365" s="4"/>
      <c r="E365" s="4"/>
      <c r="F365" s="4"/>
      <c r="G365" s="4"/>
      <c r="H365" s="4"/>
      <c r="I365" s="4"/>
    </row>
    <row r="366" spans="2:9" ht="15">
      <c r="B366" s="4"/>
      <c r="C366" s="4"/>
      <c r="D366" s="4"/>
      <c r="E366" s="4"/>
      <c r="F366" s="4"/>
      <c r="G366" s="4"/>
      <c r="H366" s="4"/>
      <c r="I366" s="4"/>
    </row>
    <row r="367" spans="2:9" ht="15">
      <c r="B367" s="4"/>
      <c r="C367" s="4"/>
      <c r="D367" s="4"/>
      <c r="E367" s="4"/>
      <c r="F367" s="4"/>
      <c r="G367" s="4"/>
      <c r="H367" s="4"/>
      <c r="I367" s="4"/>
    </row>
    <row r="368" spans="2:9" ht="15">
      <c r="B368" s="4"/>
      <c r="C368" s="4"/>
      <c r="D368" s="4"/>
      <c r="E368" s="4"/>
      <c r="F368" s="4"/>
      <c r="G368" s="4"/>
      <c r="H368" s="4"/>
      <c r="I368" s="4"/>
    </row>
    <row r="369" spans="2:9" ht="15">
      <c r="B369" s="4"/>
      <c r="C369" s="4"/>
      <c r="D369" s="4"/>
      <c r="E369" s="4"/>
      <c r="F369" s="4"/>
      <c r="G369" s="4"/>
      <c r="H369" s="4"/>
      <c r="I369" s="4"/>
    </row>
    <row r="370" spans="2:9" ht="15">
      <c r="B370" s="4"/>
      <c r="C370" s="4"/>
      <c r="D370" s="4"/>
      <c r="E370" s="4"/>
      <c r="F370" s="4"/>
      <c r="G370" s="4"/>
      <c r="H370" s="4"/>
      <c r="I370" s="4"/>
    </row>
    <row r="371" spans="2:9" ht="15">
      <c r="B371" s="4"/>
      <c r="C371" s="4"/>
      <c r="D371" s="4"/>
      <c r="E371" s="4"/>
      <c r="F371" s="4"/>
      <c r="G371" s="4"/>
      <c r="H371" s="4"/>
      <c r="I371" s="4"/>
    </row>
    <row r="372" spans="2:9" ht="15">
      <c r="B372" s="4"/>
      <c r="C372" s="4"/>
      <c r="D372" s="4"/>
      <c r="E372" s="4"/>
      <c r="F372" s="4"/>
      <c r="G372" s="4"/>
      <c r="H372" s="4"/>
      <c r="I372" s="4"/>
    </row>
    <row r="373" spans="2:9" ht="15">
      <c r="B373" s="4"/>
      <c r="C373" s="4"/>
      <c r="D373" s="4"/>
      <c r="E373" s="4"/>
      <c r="F373" s="4"/>
      <c r="G373" s="4"/>
      <c r="H373" s="4"/>
      <c r="I373" s="4"/>
    </row>
    <row r="374" spans="2:9" ht="15">
      <c r="B374" s="4"/>
      <c r="C374" s="4"/>
      <c r="D374" s="4"/>
      <c r="E374" s="4"/>
      <c r="F374" s="4"/>
      <c r="G374" s="4"/>
      <c r="H374" s="4"/>
      <c r="I374" s="4"/>
    </row>
    <row r="375" spans="2:9" ht="15">
      <c r="B375" s="4"/>
      <c r="C375" s="4"/>
      <c r="D375" s="4"/>
      <c r="E375" s="4"/>
      <c r="F375" s="4"/>
      <c r="G375" s="4"/>
      <c r="H375" s="4"/>
      <c r="I375" s="4"/>
    </row>
    <row r="376" spans="2:9" ht="15">
      <c r="B376" s="4"/>
      <c r="C376" s="4"/>
      <c r="D376" s="4"/>
      <c r="E376" s="4"/>
      <c r="F376" s="4"/>
      <c r="G376" s="4"/>
      <c r="H376" s="4"/>
      <c r="I376" s="4"/>
    </row>
    <row r="377" spans="2:9" ht="15">
      <c r="B377" s="4"/>
      <c r="C377" s="4"/>
      <c r="D377" s="4"/>
      <c r="E377" s="4"/>
      <c r="F377" s="4"/>
      <c r="G377" s="4"/>
      <c r="H377" s="4"/>
      <c r="I377" s="4"/>
    </row>
    <row r="378" spans="2:9" ht="15">
      <c r="B378" s="4"/>
      <c r="C378" s="4"/>
      <c r="D378" s="4"/>
      <c r="E378" s="4"/>
      <c r="F378" s="4"/>
      <c r="G378" s="4"/>
      <c r="H378" s="4"/>
      <c r="I378" s="4"/>
    </row>
    <row r="379" spans="2:9" ht="15">
      <c r="B379" s="4"/>
      <c r="C379" s="4"/>
      <c r="D379" s="4"/>
      <c r="E379" s="4"/>
      <c r="F379" s="4"/>
      <c r="G379" s="4"/>
      <c r="H379" s="4"/>
      <c r="I379" s="4"/>
    </row>
    <row r="380" spans="2:9" ht="15">
      <c r="B380" s="4"/>
      <c r="C380" s="4"/>
      <c r="D380" s="4"/>
      <c r="E380" s="4"/>
      <c r="F380" s="4"/>
      <c r="G380" s="4"/>
      <c r="H380" s="4"/>
      <c r="I380" s="4"/>
    </row>
    <row r="381" spans="2:9" ht="15">
      <c r="B381" s="4"/>
      <c r="C381" s="4"/>
      <c r="D381" s="4"/>
      <c r="E381" s="4"/>
      <c r="F381" s="4"/>
      <c r="G381" s="4"/>
      <c r="H381" s="4"/>
      <c r="I381" s="4"/>
    </row>
    <row r="382" spans="2:9" ht="15">
      <c r="B382" s="4"/>
      <c r="C382" s="4"/>
      <c r="D382" s="4"/>
      <c r="E382" s="4"/>
      <c r="F382" s="4"/>
      <c r="G382" s="4"/>
      <c r="H382" s="4"/>
      <c r="I382" s="4"/>
    </row>
    <row r="383" spans="2:9" ht="15">
      <c r="B383" s="4"/>
      <c r="C383" s="4"/>
      <c r="D383" s="4"/>
      <c r="E383" s="4"/>
      <c r="F383" s="4"/>
      <c r="G383" s="4"/>
      <c r="H383" s="4"/>
      <c r="I383" s="4"/>
    </row>
    <row r="384" spans="2:9" ht="15">
      <c r="B384" s="4"/>
      <c r="C384" s="4"/>
      <c r="D384" s="4"/>
      <c r="E384" s="4"/>
      <c r="F384" s="4"/>
      <c r="G384" s="4"/>
      <c r="H384" s="4"/>
      <c r="I384" s="4"/>
    </row>
    <row r="385" spans="2:9" ht="15">
      <c r="B385" s="4"/>
      <c r="C385" s="4"/>
      <c r="D385" s="4"/>
      <c r="E385" s="4"/>
      <c r="F385" s="4"/>
      <c r="G385" s="4"/>
      <c r="H385" s="4"/>
      <c r="I385" s="4"/>
    </row>
    <row r="386" spans="2:9" ht="15">
      <c r="B386" s="4"/>
      <c r="C386" s="4"/>
      <c r="D386" s="4"/>
      <c r="E386" s="4"/>
      <c r="F386" s="4"/>
      <c r="G386" s="4"/>
      <c r="H386" s="4"/>
      <c r="I386" s="4"/>
    </row>
    <row r="387" spans="2:9" ht="15">
      <c r="B387" s="4"/>
      <c r="C387" s="4"/>
      <c r="D387" s="4"/>
      <c r="E387" s="4"/>
      <c r="F387" s="4"/>
      <c r="G387" s="4"/>
      <c r="H387" s="4"/>
      <c r="I387" s="4"/>
    </row>
    <row r="388" spans="2:9" ht="15">
      <c r="B388" s="4"/>
      <c r="C388" s="4"/>
      <c r="D388" s="4"/>
      <c r="E388" s="4"/>
      <c r="F388" s="4"/>
      <c r="G388" s="4"/>
      <c r="H388" s="4"/>
      <c r="I388" s="4"/>
    </row>
    <row r="389" spans="2:9" ht="15">
      <c r="B389" s="4"/>
      <c r="C389" s="4"/>
      <c r="D389" s="4"/>
      <c r="E389" s="4"/>
      <c r="F389" s="4"/>
      <c r="G389" s="4"/>
      <c r="H389" s="4"/>
      <c r="I389" s="4"/>
    </row>
    <row r="390" spans="2:9" ht="15">
      <c r="B390" s="4"/>
      <c r="C390" s="4"/>
      <c r="D390" s="4"/>
      <c r="E390" s="4"/>
      <c r="F390" s="4"/>
      <c r="G390" s="4"/>
      <c r="H390" s="4"/>
      <c r="I390" s="4"/>
    </row>
    <row r="391" spans="2:9" ht="15">
      <c r="B391" s="4"/>
      <c r="C391" s="4"/>
      <c r="D391" s="4"/>
      <c r="E391" s="4"/>
      <c r="F391" s="4"/>
      <c r="G391" s="4"/>
      <c r="H391" s="4"/>
      <c r="I391" s="4"/>
    </row>
    <row r="392" spans="2:9" ht="15">
      <c r="B392" s="4"/>
      <c r="C392" s="4"/>
      <c r="D392" s="4"/>
      <c r="E392" s="4"/>
      <c r="F392" s="4"/>
      <c r="G392" s="4"/>
      <c r="H392" s="4"/>
      <c r="I392" s="4"/>
    </row>
    <row r="393" spans="2:9" ht="15">
      <c r="B393" s="4"/>
      <c r="C393" s="4"/>
      <c r="D393" s="4"/>
      <c r="E393" s="4"/>
      <c r="F393" s="4"/>
      <c r="G393" s="4"/>
      <c r="H393" s="4"/>
      <c r="I393" s="4"/>
    </row>
    <row r="394" spans="2:9" ht="15">
      <c r="B394" s="4"/>
      <c r="C394" s="4"/>
      <c r="D394" s="4"/>
      <c r="E394" s="4"/>
      <c r="F394" s="4"/>
      <c r="G394" s="4"/>
      <c r="H394" s="4"/>
      <c r="I394" s="4"/>
    </row>
    <row r="395" spans="2:9" ht="15">
      <c r="B395" s="4"/>
      <c r="C395" s="4"/>
      <c r="D395" s="4"/>
      <c r="E395" s="4"/>
      <c r="F395" s="4"/>
      <c r="G395" s="4"/>
      <c r="H395" s="4"/>
      <c r="I395" s="4"/>
    </row>
    <row r="396" spans="2:9" ht="15">
      <c r="B396" s="4"/>
      <c r="C396" s="4"/>
      <c r="D396" s="4"/>
      <c r="E396" s="4"/>
      <c r="F396" s="4"/>
      <c r="G396" s="4"/>
      <c r="H396" s="4"/>
      <c r="I396" s="4"/>
    </row>
    <row r="397" spans="2:9" ht="15">
      <c r="B397" s="4"/>
      <c r="C397" s="4"/>
      <c r="D397" s="4"/>
      <c r="E397" s="4"/>
      <c r="F397" s="4"/>
      <c r="G397" s="4"/>
      <c r="H397" s="4"/>
      <c r="I397" s="4"/>
    </row>
    <row r="398" spans="2:9" ht="15">
      <c r="B398" s="4"/>
      <c r="C398" s="4"/>
      <c r="D398" s="4"/>
      <c r="E398" s="4"/>
      <c r="F398" s="4"/>
      <c r="G398" s="4"/>
      <c r="H398" s="4"/>
      <c r="I398" s="4"/>
    </row>
    <row r="399" spans="2:9" ht="15">
      <c r="B399" s="4"/>
      <c r="C399" s="4"/>
      <c r="D399" s="4"/>
      <c r="E399" s="4"/>
      <c r="F399" s="4"/>
      <c r="G399" s="4"/>
      <c r="H399" s="4"/>
      <c r="I399" s="4"/>
    </row>
    <row r="400" spans="2:9" ht="15">
      <c r="B400" s="4"/>
      <c r="C400" s="4"/>
      <c r="D400" s="4"/>
      <c r="E400" s="4"/>
      <c r="F400" s="4"/>
      <c r="G400" s="4"/>
      <c r="H400" s="4"/>
      <c r="I400" s="4"/>
    </row>
    <row r="401" spans="2:9" ht="15">
      <c r="B401" s="4"/>
      <c r="C401" s="4"/>
      <c r="D401" s="4"/>
      <c r="E401" s="4"/>
      <c r="F401" s="4"/>
      <c r="G401" s="4"/>
      <c r="H401" s="4"/>
      <c r="I401" s="4"/>
    </row>
    <row r="402" spans="2:9" ht="15">
      <c r="B402" s="4"/>
      <c r="C402" s="4"/>
      <c r="D402" s="4"/>
      <c r="E402" s="4"/>
      <c r="F402" s="4"/>
      <c r="G402" s="4"/>
      <c r="H402" s="4"/>
      <c r="I402" s="4"/>
    </row>
    <row r="403" spans="2:9" ht="15">
      <c r="B403" s="4"/>
      <c r="C403" s="4"/>
      <c r="D403" s="4"/>
      <c r="E403" s="4"/>
      <c r="F403" s="4"/>
      <c r="G403" s="4"/>
      <c r="H403" s="4"/>
      <c r="I403" s="4"/>
    </row>
    <row r="404" spans="2:9" ht="15">
      <c r="B404" s="4"/>
      <c r="C404" s="4"/>
      <c r="D404" s="4"/>
      <c r="E404" s="4"/>
      <c r="F404" s="4"/>
      <c r="G404" s="4"/>
      <c r="H404" s="4"/>
      <c r="I404" s="4"/>
    </row>
    <row r="405" spans="2:9" ht="15">
      <c r="B405" s="4"/>
      <c r="C405" s="4"/>
      <c r="D405" s="4"/>
      <c r="E405" s="4"/>
      <c r="F405" s="4"/>
      <c r="G405" s="4"/>
      <c r="H405" s="4"/>
      <c r="I405" s="4"/>
    </row>
    <row r="406" spans="2:9" ht="15">
      <c r="B406" s="4"/>
      <c r="C406" s="4"/>
      <c r="D406" s="4"/>
      <c r="E406" s="4"/>
      <c r="F406" s="4"/>
      <c r="G406" s="4"/>
      <c r="H406" s="4"/>
      <c r="I406" s="4"/>
    </row>
    <row r="407" spans="2:9" ht="15">
      <c r="B407" s="4"/>
      <c r="C407" s="4"/>
      <c r="D407" s="4"/>
      <c r="E407" s="4"/>
      <c r="F407" s="4"/>
      <c r="G407" s="4"/>
      <c r="H407" s="4"/>
      <c r="I407" s="4"/>
    </row>
    <row r="408" spans="2:9" ht="15">
      <c r="B408" s="4"/>
      <c r="C408" s="4"/>
      <c r="D408" s="4"/>
      <c r="E408" s="4"/>
      <c r="F408" s="4"/>
      <c r="G408" s="4"/>
      <c r="H408" s="4"/>
      <c r="I408" s="4"/>
    </row>
    <row r="409" spans="2:9" ht="15">
      <c r="B409" s="4"/>
      <c r="C409" s="4"/>
      <c r="D409" s="4"/>
      <c r="E409" s="4"/>
      <c r="F409" s="4"/>
      <c r="G409" s="4"/>
      <c r="H409" s="4"/>
      <c r="I409" s="4"/>
    </row>
    <row r="410" spans="2:9" ht="15">
      <c r="B410" s="4"/>
      <c r="C410" s="4"/>
      <c r="D410" s="4"/>
      <c r="E410" s="4"/>
      <c r="F410" s="4"/>
      <c r="G410" s="4"/>
      <c r="H410" s="4"/>
      <c r="I410" s="4"/>
    </row>
    <row r="411" spans="2:9" ht="15">
      <c r="B411" s="4"/>
      <c r="C411" s="4"/>
      <c r="D411" s="4"/>
      <c r="E411" s="4"/>
      <c r="F411" s="4"/>
      <c r="G411" s="4"/>
      <c r="H411" s="4"/>
      <c r="I411" s="4"/>
    </row>
    <row r="412" spans="2:9" ht="15">
      <c r="B412" s="4"/>
      <c r="C412" s="4"/>
      <c r="D412" s="4"/>
      <c r="E412" s="4"/>
      <c r="F412" s="4"/>
      <c r="G412" s="4"/>
      <c r="H412" s="4"/>
      <c r="I412" s="4"/>
    </row>
    <row r="413" spans="2:9" ht="15">
      <c r="B413" s="4"/>
      <c r="C413" s="4"/>
      <c r="D413" s="4"/>
      <c r="E413" s="4"/>
      <c r="F413" s="4"/>
      <c r="G413" s="4"/>
      <c r="H413" s="4"/>
      <c r="I413" s="4"/>
    </row>
    <row r="414" spans="2:9" ht="15">
      <c r="B414" s="4"/>
      <c r="C414" s="4"/>
      <c r="D414" s="4"/>
      <c r="E414" s="4"/>
      <c r="F414" s="4"/>
      <c r="G414" s="4"/>
      <c r="H414" s="4"/>
      <c r="I414" s="4"/>
    </row>
    <row r="415" spans="2:9" ht="15">
      <c r="B415" s="4"/>
      <c r="C415" s="4"/>
      <c r="D415" s="4"/>
      <c r="E415" s="4"/>
      <c r="F415" s="4"/>
      <c r="G415" s="4"/>
      <c r="H415" s="4"/>
      <c r="I415" s="4"/>
    </row>
    <row r="416" spans="2:9" ht="15">
      <c r="B416" s="4"/>
      <c r="C416" s="4"/>
      <c r="D416" s="4"/>
      <c r="E416" s="4"/>
      <c r="F416" s="4"/>
      <c r="G416" s="4"/>
      <c r="H416" s="4"/>
      <c r="I416" s="4"/>
    </row>
    <row r="417" spans="2:9" ht="15">
      <c r="B417" s="4"/>
      <c r="C417" s="4"/>
      <c r="D417" s="4"/>
      <c r="E417" s="4"/>
      <c r="F417" s="4"/>
      <c r="G417" s="4"/>
      <c r="H417" s="4"/>
      <c r="I417" s="4"/>
    </row>
    <row r="418" spans="2:9" ht="15">
      <c r="B418" s="4"/>
      <c r="C418" s="4"/>
      <c r="D418" s="4"/>
      <c r="E418" s="4"/>
      <c r="F418" s="4"/>
      <c r="G418" s="4"/>
      <c r="H418" s="4"/>
      <c r="I418" s="4"/>
    </row>
    <row r="419" spans="2:9" ht="15">
      <c r="B419" s="4"/>
      <c r="C419" s="4"/>
      <c r="D419" s="4"/>
      <c r="E419" s="4"/>
      <c r="F419" s="4"/>
      <c r="G419" s="4"/>
      <c r="H419" s="4"/>
      <c r="I419" s="4"/>
    </row>
    <row r="420" spans="2:9" ht="15">
      <c r="B420" s="4"/>
      <c r="C420" s="4"/>
      <c r="D420" s="4"/>
      <c r="E420" s="4"/>
      <c r="F420" s="4"/>
      <c r="G420" s="4"/>
      <c r="H420" s="4"/>
      <c r="I420" s="4"/>
    </row>
    <row r="421" spans="2:9" ht="15">
      <c r="B421" s="4"/>
      <c r="C421" s="4"/>
      <c r="D421" s="4"/>
      <c r="E421" s="4"/>
      <c r="F421" s="4"/>
      <c r="G421" s="4"/>
      <c r="H421" s="4"/>
      <c r="I421" s="4"/>
    </row>
    <row r="422" spans="2:9" ht="15">
      <c r="B422" s="4"/>
      <c r="C422" s="4"/>
      <c r="D422" s="4"/>
      <c r="E422" s="4"/>
      <c r="F422" s="4"/>
      <c r="G422" s="4"/>
      <c r="H422" s="4"/>
      <c r="I422" s="4"/>
    </row>
    <row r="423" spans="2:9" ht="15">
      <c r="B423" s="4"/>
      <c r="C423" s="4"/>
      <c r="D423" s="4"/>
      <c r="E423" s="4"/>
      <c r="F423" s="4"/>
      <c r="G423" s="4"/>
      <c r="H423" s="4"/>
      <c r="I423" s="4"/>
    </row>
    <row r="424" spans="2:9" ht="15">
      <c r="B424" s="4"/>
      <c r="C424" s="4"/>
      <c r="D424" s="4"/>
      <c r="E424" s="4"/>
      <c r="F424" s="4"/>
      <c r="G424" s="4"/>
      <c r="H424" s="4"/>
      <c r="I424" s="4"/>
    </row>
    <row r="425" spans="2:9" ht="15">
      <c r="B425" s="4"/>
      <c r="C425" s="4"/>
      <c r="D425" s="4"/>
      <c r="E425" s="4"/>
      <c r="F425" s="4"/>
      <c r="G425" s="4"/>
      <c r="H425" s="4"/>
      <c r="I425" s="4"/>
    </row>
    <row r="426" spans="2:9" ht="15">
      <c r="B426" s="4"/>
      <c r="C426" s="4"/>
      <c r="D426" s="4"/>
      <c r="E426" s="4"/>
      <c r="F426" s="4"/>
      <c r="G426" s="4"/>
      <c r="H426" s="4"/>
      <c r="I426" s="4"/>
    </row>
    <row r="427" spans="2:9" ht="15">
      <c r="B427" s="4"/>
      <c r="C427" s="4"/>
      <c r="D427" s="4"/>
      <c r="E427" s="4"/>
      <c r="F427" s="4"/>
      <c r="G427" s="4"/>
      <c r="H427" s="4"/>
      <c r="I427" s="4"/>
    </row>
    <row r="428" spans="2:9" ht="15">
      <c r="B428" s="4"/>
      <c r="C428" s="4"/>
      <c r="D428" s="4"/>
      <c r="E428" s="4"/>
      <c r="F428" s="4"/>
      <c r="G428" s="4"/>
      <c r="H428" s="4"/>
      <c r="I428" s="4"/>
    </row>
    <row r="429" spans="2:9" ht="15">
      <c r="B429" s="4"/>
      <c r="C429" s="4"/>
      <c r="D429" s="4"/>
      <c r="E429" s="4"/>
      <c r="F429" s="4"/>
      <c r="G429" s="4"/>
      <c r="H429" s="4"/>
      <c r="I429" s="4"/>
    </row>
    <row r="430" spans="2:9" ht="15">
      <c r="B430" s="4"/>
      <c r="C430" s="4"/>
      <c r="D430" s="4"/>
      <c r="E430" s="4"/>
      <c r="F430" s="4"/>
      <c r="G430" s="4"/>
      <c r="H430" s="4"/>
      <c r="I430" s="4"/>
    </row>
    <row r="431" spans="2:9" ht="15">
      <c r="B431" s="4"/>
      <c r="C431" s="4"/>
      <c r="D431" s="4"/>
      <c r="E431" s="4"/>
      <c r="F431" s="4"/>
      <c r="G431" s="4"/>
      <c r="H431" s="4"/>
      <c r="I431" s="4"/>
    </row>
    <row r="432" spans="2:9" ht="15">
      <c r="B432" s="4"/>
      <c r="C432" s="4"/>
      <c r="D432" s="4"/>
      <c r="E432" s="4"/>
      <c r="F432" s="4"/>
      <c r="G432" s="4"/>
      <c r="H432" s="4"/>
      <c r="I432" s="4"/>
    </row>
    <row r="433" spans="2:9" ht="15">
      <c r="B433" s="4"/>
      <c r="C433" s="4"/>
      <c r="D433" s="4"/>
      <c r="E433" s="4"/>
      <c r="F433" s="4"/>
      <c r="G433" s="4"/>
      <c r="H433" s="4"/>
      <c r="I433" s="4"/>
    </row>
    <row r="434" spans="2:9" ht="15">
      <c r="B434" s="4"/>
      <c r="C434" s="4"/>
      <c r="D434" s="4"/>
      <c r="E434" s="4"/>
      <c r="F434" s="4"/>
      <c r="G434" s="4"/>
      <c r="H434" s="4"/>
      <c r="I434" s="4"/>
    </row>
    <row r="435" spans="2:9" ht="15">
      <c r="B435" s="4"/>
      <c r="C435" s="4"/>
      <c r="D435" s="4"/>
      <c r="E435" s="4"/>
      <c r="F435" s="4"/>
      <c r="G435" s="4"/>
      <c r="H435" s="4"/>
      <c r="I435" s="4"/>
    </row>
    <row r="436" spans="2:9" ht="15">
      <c r="B436" s="4"/>
      <c r="C436" s="4"/>
      <c r="D436" s="4"/>
      <c r="E436" s="4"/>
      <c r="F436" s="4"/>
      <c r="G436" s="4"/>
      <c r="H436" s="4"/>
      <c r="I436" s="4"/>
    </row>
    <row r="437" spans="2:9" ht="15">
      <c r="B437" s="4"/>
      <c r="C437" s="4"/>
      <c r="D437" s="4"/>
      <c r="E437" s="4"/>
      <c r="F437" s="4"/>
      <c r="G437" s="4"/>
      <c r="H437" s="4"/>
      <c r="I437" s="4"/>
    </row>
    <row r="438" spans="2:9" ht="15">
      <c r="B438" s="4"/>
      <c r="C438" s="4"/>
      <c r="D438" s="4"/>
      <c r="E438" s="4"/>
      <c r="F438" s="4"/>
      <c r="G438" s="4"/>
      <c r="H438" s="4"/>
      <c r="I438" s="4"/>
    </row>
    <row r="439" spans="2:9" ht="15">
      <c r="B439" s="4"/>
      <c r="C439" s="4"/>
      <c r="D439" s="4"/>
      <c r="E439" s="4"/>
      <c r="F439" s="4"/>
      <c r="G439" s="4"/>
      <c r="H439" s="4"/>
      <c r="I439" s="4"/>
    </row>
    <row r="440" spans="2:9" ht="15">
      <c r="B440" s="4"/>
      <c r="C440" s="4"/>
      <c r="D440" s="4"/>
      <c r="E440" s="4"/>
      <c r="F440" s="4"/>
      <c r="G440" s="4"/>
      <c r="H440" s="4"/>
      <c r="I440" s="4"/>
    </row>
    <row r="441" spans="2:9" ht="15">
      <c r="B441" s="4"/>
      <c r="C441" s="4"/>
      <c r="D441" s="4"/>
      <c r="E441" s="4"/>
      <c r="F441" s="4"/>
      <c r="G441" s="4"/>
      <c r="H441" s="4"/>
      <c r="I441" s="4"/>
    </row>
    <row r="442" spans="2:9" ht="15">
      <c r="B442" s="4"/>
      <c r="C442" s="4"/>
      <c r="D442" s="4"/>
      <c r="E442" s="4"/>
      <c r="F442" s="4"/>
      <c r="G442" s="4"/>
      <c r="H442" s="4"/>
      <c r="I442" s="4"/>
    </row>
    <row r="443" spans="2:9" ht="15">
      <c r="B443" s="4"/>
      <c r="C443" s="4"/>
      <c r="D443" s="4"/>
      <c r="E443" s="4"/>
      <c r="F443" s="4"/>
      <c r="G443" s="4"/>
      <c r="H443" s="4"/>
      <c r="I443" s="4"/>
    </row>
    <row r="444" spans="2:9" ht="15">
      <c r="B444" s="4"/>
      <c r="C444" s="4"/>
      <c r="D444" s="4"/>
      <c r="E444" s="4"/>
      <c r="F444" s="4"/>
      <c r="G444" s="4"/>
      <c r="H444" s="4"/>
      <c r="I444" s="4"/>
    </row>
    <row r="445" spans="2:9" ht="15">
      <c r="B445" s="4"/>
      <c r="C445" s="4"/>
      <c r="D445" s="4"/>
      <c r="E445" s="4"/>
      <c r="F445" s="4"/>
      <c r="G445" s="4"/>
      <c r="H445" s="4"/>
      <c r="I445" s="4"/>
    </row>
    <row r="446" spans="2:9" ht="15">
      <c r="B446" s="4"/>
      <c r="C446" s="4"/>
      <c r="D446" s="4"/>
      <c r="E446" s="4"/>
      <c r="F446" s="4"/>
      <c r="G446" s="4"/>
      <c r="H446" s="4"/>
      <c r="I446" s="4"/>
    </row>
    <row r="447" spans="2:9" ht="15">
      <c r="B447" s="4"/>
      <c r="C447" s="4"/>
      <c r="D447" s="4"/>
      <c r="E447" s="4"/>
      <c r="F447" s="4"/>
      <c r="G447" s="4"/>
      <c r="H447" s="4"/>
      <c r="I447" s="4"/>
    </row>
    <row r="448" spans="2:9" ht="15">
      <c r="B448" s="4"/>
      <c r="C448" s="4"/>
      <c r="D448" s="4"/>
      <c r="E448" s="4"/>
      <c r="F448" s="4"/>
      <c r="G448" s="4"/>
      <c r="H448" s="4"/>
      <c r="I448" s="4"/>
    </row>
    <row r="449" spans="2:9" ht="15">
      <c r="B449" s="4"/>
      <c r="C449" s="4"/>
      <c r="D449" s="4"/>
      <c r="E449" s="4"/>
      <c r="F449" s="4"/>
      <c r="G449" s="4"/>
      <c r="H449" s="4"/>
      <c r="I449" s="4"/>
    </row>
    <row r="450" spans="2:9" ht="15">
      <c r="B450" s="4"/>
      <c r="C450" s="4"/>
      <c r="D450" s="4"/>
      <c r="E450" s="4"/>
      <c r="F450" s="4"/>
      <c r="G450" s="4"/>
      <c r="H450" s="4"/>
      <c r="I450" s="4"/>
    </row>
    <row r="451" spans="2:9" ht="15">
      <c r="B451" s="4"/>
      <c r="C451" s="4"/>
      <c r="D451" s="4"/>
      <c r="E451" s="4"/>
      <c r="F451" s="4"/>
      <c r="G451" s="4"/>
      <c r="H451" s="4"/>
      <c r="I451" s="4"/>
    </row>
    <row r="452" spans="2:9" ht="15">
      <c r="B452" s="4"/>
      <c r="C452" s="4"/>
      <c r="D452" s="4"/>
      <c r="E452" s="4"/>
      <c r="F452" s="4"/>
      <c r="G452" s="4"/>
      <c r="H452" s="4"/>
      <c r="I452" s="4"/>
    </row>
    <row r="453" spans="2:9" ht="15">
      <c r="B453" s="4"/>
      <c r="C453" s="4"/>
      <c r="D453" s="4"/>
      <c r="E453" s="4"/>
      <c r="F453" s="4"/>
      <c r="G453" s="4"/>
      <c r="H453" s="4"/>
      <c r="I453" s="4"/>
    </row>
    <row r="454" spans="2:9" ht="15">
      <c r="B454" s="4"/>
      <c r="C454" s="4"/>
      <c r="D454" s="4"/>
      <c r="E454" s="4"/>
      <c r="F454" s="4"/>
      <c r="G454" s="4"/>
      <c r="H454" s="4"/>
      <c r="I454" s="4"/>
    </row>
    <row r="455" spans="2:9" ht="15">
      <c r="B455" s="4"/>
      <c r="C455" s="4"/>
      <c r="D455" s="4"/>
      <c r="E455" s="4"/>
      <c r="F455" s="4"/>
      <c r="G455" s="4"/>
      <c r="H455" s="4"/>
      <c r="I455" s="4"/>
    </row>
    <row r="456" spans="2:9" ht="15">
      <c r="B456" s="4"/>
      <c r="C456" s="4"/>
      <c r="D456" s="4"/>
      <c r="E456" s="4"/>
      <c r="F456" s="4"/>
      <c r="G456" s="4"/>
      <c r="H456" s="4"/>
      <c r="I456" s="4"/>
    </row>
    <row r="457" spans="2:9" ht="15">
      <c r="B457" s="4"/>
      <c r="C457" s="4"/>
      <c r="D457" s="4"/>
      <c r="E457" s="4"/>
      <c r="F457" s="4"/>
      <c r="G457" s="4"/>
      <c r="H457" s="4"/>
      <c r="I457" s="4"/>
    </row>
    <row r="458" spans="2:9" ht="15">
      <c r="B458" s="4"/>
      <c r="C458" s="4"/>
      <c r="D458" s="4"/>
      <c r="E458" s="4"/>
      <c r="F458" s="4"/>
      <c r="G458" s="4"/>
      <c r="H458" s="4"/>
      <c r="I458" s="4"/>
    </row>
    <row r="459" spans="2:9" ht="15">
      <c r="B459" s="4"/>
      <c r="C459" s="4"/>
      <c r="D459" s="4"/>
      <c r="E459" s="4"/>
      <c r="F459" s="4"/>
      <c r="G459" s="4"/>
      <c r="H459" s="4"/>
      <c r="I459" s="4"/>
    </row>
    <row r="460" spans="2:9" ht="15">
      <c r="B460" s="4"/>
      <c r="C460" s="4"/>
      <c r="D460" s="4"/>
      <c r="E460" s="4"/>
      <c r="F460" s="4"/>
      <c r="G460" s="4"/>
      <c r="H460" s="4"/>
      <c r="I460" s="4"/>
    </row>
    <row r="461" spans="2:9" ht="15">
      <c r="B461" s="4"/>
      <c r="C461" s="4"/>
      <c r="D461" s="4"/>
      <c r="E461" s="4"/>
      <c r="F461" s="4"/>
      <c r="G461" s="4"/>
      <c r="H461" s="4"/>
      <c r="I461" s="4"/>
    </row>
    <row r="462" spans="2:9" ht="15">
      <c r="B462" s="4"/>
      <c r="C462" s="4"/>
      <c r="D462" s="4"/>
      <c r="E462" s="4"/>
      <c r="F462" s="4"/>
      <c r="G462" s="4"/>
      <c r="H462" s="4"/>
      <c r="I462" s="4"/>
    </row>
    <row r="463" spans="2:9" ht="15">
      <c r="B463" s="4"/>
      <c r="C463" s="4"/>
      <c r="D463" s="4"/>
      <c r="E463" s="4"/>
      <c r="F463" s="4"/>
      <c r="G463" s="4"/>
      <c r="H463" s="4"/>
      <c r="I463" s="4"/>
    </row>
    <row r="464" spans="2:9" ht="15">
      <c r="B464" s="4"/>
      <c r="C464" s="4"/>
      <c r="D464" s="4"/>
      <c r="E464" s="4"/>
      <c r="F464" s="4"/>
      <c r="G464" s="4"/>
      <c r="H464" s="4"/>
      <c r="I464" s="4"/>
    </row>
    <row r="465" spans="2:9" ht="15">
      <c r="B465" s="4"/>
      <c r="C465" s="4"/>
      <c r="D465" s="4"/>
      <c r="E465" s="4"/>
      <c r="F465" s="4"/>
      <c r="G465" s="4"/>
      <c r="H465" s="4"/>
      <c r="I465" s="4"/>
    </row>
    <row r="466" spans="2:9" ht="15">
      <c r="B466" s="4"/>
      <c r="C466" s="4"/>
      <c r="D466" s="4"/>
      <c r="E466" s="4"/>
      <c r="F466" s="4"/>
      <c r="G466" s="4"/>
      <c r="H466" s="4"/>
      <c r="I466" s="4"/>
    </row>
    <row r="467" spans="2:9" ht="15">
      <c r="B467" s="4"/>
      <c r="C467" s="4"/>
      <c r="D467" s="4"/>
      <c r="E467" s="4"/>
      <c r="F467" s="4"/>
      <c r="G467" s="4"/>
      <c r="H467" s="4"/>
      <c r="I467" s="4"/>
    </row>
    <row r="468" spans="2:9" ht="15">
      <c r="B468" s="4"/>
      <c r="C468" s="4"/>
      <c r="D468" s="4"/>
      <c r="E468" s="4"/>
      <c r="F468" s="4"/>
      <c r="G468" s="4"/>
      <c r="H468" s="4"/>
      <c r="I468" s="4"/>
    </row>
    <row r="469" spans="2:9" ht="15">
      <c r="B469" s="4"/>
      <c r="C469" s="4"/>
      <c r="D469" s="4"/>
      <c r="E469" s="4"/>
      <c r="F469" s="4"/>
      <c r="G469" s="4"/>
      <c r="H469" s="4"/>
      <c r="I469" s="4"/>
    </row>
    <row r="470" spans="2:9" ht="15">
      <c r="B470" s="4"/>
      <c r="C470" s="4"/>
      <c r="D470" s="4"/>
      <c r="E470" s="4"/>
      <c r="F470" s="4"/>
      <c r="G470" s="4"/>
      <c r="H470" s="4"/>
      <c r="I470" s="4"/>
    </row>
    <row r="471" spans="2:9" ht="15">
      <c r="B471" s="4"/>
      <c r="C471" s="4"/>
      <c r="D471" s="4"/>
      <c r="E471" s="4"/>
      <c r="F471" s="4"/>
      <c r="G471" s="4"/>
      <c r="H471" s="4"/>
      <c r="I471" s="4"/>
    </row>
    <row r="472" spans="2:9" ht="15">
      <c r="B472" s="4"/>
      <c r="C472" s="4"/>
      <c r="D472" s="4"/>
      <c r="E472" s="4"/>
      <c r="F472" s="4"/>
      <c r="G472" s="4"/>
      <c r="H472" s="4"/>
      <c r="I472" s="4"/>
    </row>
    <row r="473" spans="2:9" ht="15">
      <c r="B473" s="4"/>
      <c r="C473" s="4"/>
      <c r="D473" s="4"/>
      <c r="E473" s="4"/>
      <c r="F473" s="4"/>
      <c r="G473" s="4"/>
      <c r="H473" s="4"/>
      <c r="I473" s="4"/>
    </row>
    <row r="474" spans="2:9" ht="15">
      <c r="B474" s="4"/>
      <c r="C474" s="4"/>
      <c r="D474" s="4"/>
      <c r="E474" s="4"/>
      <c r="F474" s="4"/>
      <c r="G474" s="4"/>
      <c r="H474" s="4"/>
      <c r="I474" s="4"/>
    </row>
    <row r="475" spans="2:9" ht="15">
      <c r="B475" s="4"/>
      <c r="C475" s="4"/>
      <c r="D475" s="4"/>
      <c r="E475" s="4"/>
      <c r="F475" s="4"/>
      <c r="G475" s="4"/>
      <c r="H475" s="4"/>
      <c r="I475" s="4"/>
    </row>
    <row r="476" spans="2:9" ht="15">
      <c r="B476" s="4"/>
      <c r="C476" s="4"/>
      <c r="D476" s="4"/>
      <c r="E476" s="4"/>
      <c r="F476" s="4"/>
      <c r="G476" s="4"/>
      <c r="H476" s="4"/>
      <c r="I476" s="4"/>
    </row>
    <row r="477" spans="2:9" ht="15">
      <c r="B477" s="4"/>
      <c r="C477" s="4"/>
      <c r="D477" s="4"/>
      <c r="E477" s="4"/>
      <c r="F477" s="4"/>
      <c r="G477" s="4"/>
      <c r="H477" s="4"/>
      <c r="I477" s="4"/>
    </row>
    <row r="478" spans="2:9" ht="15">
      <c r="B478" s="4"/>
      <c r="C478" s="4"/>
      <c r="D478" s="4"/>
      <c r="E478" s="4"/>
      <c r="F478" s="4"/>
      <c r="G478" s="4"/>
      <c r="H478" s="4"/>
      <c r="I478" s="4"/>
    </row>
    <row r="479" spans="2:9" ht="15">
      <c r="B479" s="4"/>
      <c r="C479" s="4"/>
      <c r="D479" s="4"/>
      <c r="E479" s="4"/>
      <c r="F479" s="4"/>
      <c r="G479" s="4"/>
      <c r="H479" s="4"/>
      <c r="I479" s="4"/>
    </row>
    <row r="480" spans="2:9" ht="15">
      <c r="B480" s="4"/>
      <c r="C480" s="4"/>
      <c r="D480" s="4"/>
      <c r="E480" s="4"/>
      <c r="F480" s="4"/>
      <c r="G480" s="4"/>
      <c r="H480" s="4"/>
      <c r="I480" s="4"/>
    </row>
    <row r="481" spans="2:9" ht="15">
      <c r="B481" s="4"/>
      <c r="C481" s="4"/>
      <c r="D481" s="4"/>
      <c r="E481" s="4"/>
      <c r="F481" s="4"/>
      <c r="G481" s="4"/>
      <c r="H481" s="4"/>
      <c r="I481" s="4"/>
    </row>
    <row r="482" spans="2:9" ht="15">
      <c r="B482" s="4"/>
      <c r="C482" s="4"/>
      <c r="D482" s="4"/>
      <c r="E482" s="4"/>
      <c r="F482" s="4"/>
      <c r="G482" s="4"/>
      <c r="H482" s="4"/>
      <c r="I482" s="4"/>
    </row>
    <row r="483" spans="2:9" ht="15">
      <c r="B483" s="4"/>
      <c r="C483" s="4"/>
      <c r="D483" s="4"/>
      <c r="E483" s="4"/>
      <c r="F483" s="4"/>
      <c r="G483" s="4"/>
      <c r="H483" s="4"/>
      <c r="I483" s="4"/>
    </row>
    <row r="484" spans="2:9" ht="15">
      <c r="B484" s="4"/>
      <c r="C484" s="4"/>
      <c r="D484" s="4"/>
      <c r="E484" s="4"/>
      <c r="F484" s="4"/>
      <c r="G484" s="4"/>
      <c r="H484" s="4"/>
      <c r="I484" s="4"/>
    </row>
    <row r="485" spans="2:9" ht="15">
      <c r="B485" s="4"/>
      <c r="C485" s="4"/>
      <c r="D485" s="4"/>
      <c r="E485" s="4"/>
      <c r="F485" s="4"/>
      <c r="G485" s="4"/>
      <c r="H485" s="4"/>
      <c r="I485" s="4"/>
    </row>
    <row r="486" spans="2:9" ht="15">
      <c r="B486" s="4"/>
      <c r="C486" s="4"/>
      <c r="D486" s="4"/>
      <c r="E486" s="4"/>
      <c r="F486" s="4"/>
      <c r="G486" s="4"/>
      <c r="H486" s="4"/>
      <c r="I486" s="4"/>
    </row>
    <row r="487" spans="2:9" ht="15">
      <c r="B487" s="4"/>
      <c r="C487" s="4"/>
      <c r="D487" s="4"/>
      <c r="E487" s="4"/>
      <c r="F487" s="4"/>
      <c r="G487" s="4"/>
      <c r="H487" s="4"/>
      <c r="I487" s="4"/>
    </row>
    <row r="488" spans="2:9" ht="15">
      <c r="B488" s="4"/>
      <c r="C488" s="4"/>
      <c r="D488" s="4"/>
      <c r="E488" s="4"/>
      <c r="F488" s="4"/>
      <c r="G488" s="4"/>
      <c r="H488" s="4"/>
      <c r="I488" s="4"/>
    </row>
    <row r="489" spans="2:9" ht="15">
      <c r="B489" s="4"/>
      <c r="C489" s="4"/>
      <c r="D489" s="4"/>
      <c r="E489" s="4"/>
      <c r="F489" s="4"/>
      <c r="G489" s="4"/>
      <c r="H489" s="4"/>
      <c r="I489" s="4"/>
    </row>
    <row r="490" spans="2:9" ht="15">
      <c r="B490" s="4"/>
      <c r="C490" s="4"/>
      <c r="D490" s="4"/>
      <c r="E490" s="4"/>
      <c r="F490" s="4"/>
      <c r="G490" s="4"/>
      <c r="H490" s="4"/>
      <c r="I490" s="4"/>
    </row>
    <row r="491" spans="2:9" ht="15">
      <c r="B491" s="4"/>
      <c r="C491" s="4"/>
      <c r="D491" s="4"/>
      <c r="E491" s="4"/>
      <c r="F491" s="4"/>
      <c r="G491" s="4"/>
      <c r="H491" s="4"/>
      <c r="I491" s="4"/>
    </row>
    <row r="492" spans="2:9" ht="15">
      <c r="B492" s="4"/>
      <c r="C492" s="4"/>
      <c r="D492" s="4"/>
      <c r="E492" s="4"/>
      <c r="F492" s="4"/>
      <c r="G492" s="4"/>
      <c r="H492" s="4"/>
      <c r="I492" s="4"/>
    </row>
    <row r="493" spans="2:9" ht="15">
      <c r="B493" s="4"/>
      <c r="C493" s="4"/>
      <c r="D493" s="4"/>
      <c r="E493" s="4"/>
      <c r="F493" s="4"/>
      <c r="G493" s="4"/>
      <c r="H493" s="4"/>
      <c r="I493" s="4"/>
    </row>
    <row r="494" spans="2:9" ht="15">
      <c r="B494" s="4"/>
      <c r="C494" s="4"/>
      <c r="D494" s="4"/>
      <c r="E494" s="4"/>
      <c r="F494" s="4"/>
      <c r="G494" s="4"/>
      <c r="H494" s="4"/>
      <c r="I494" s="4"/>
    </row>
    <row r="495" spans="2:9" ht="15">
      <c r="B495" s="4"/>
      <c r="C495" s="4"/>
      <c r="D495" s="4"/>
      <c r="E495" s="4"/>
      <c r="F495" s="4"/>
      <c r="G495" s="4"/>
      <c r="H495" s="4"/>
      <c r="I495" s="4"/>
    </row>
    <row r="496" spans="2:9" ht="15">
      <c r="B496" s="4"/>
      <c r="C496" s="4"/>
      <c r="D496" s="4"/>
      <c r="E496" s="4"/>
      <c r="F496" s="4"/>
      <c r="G496" s="4"/>
      <c r="H496" s="4"/>
      <c r="I496" s="4"/>
    </row>
    <row r="497" spans="2:9" ht="15">
      <c r="B497" s="4"/>
      <c r="C497" s="4"/>
      <c r="D497" s="4"/>
      <c r="E497" s="4"/>
      <c r="F497" s="4"/>
      <c r="G497" s="4"/>
      <c r="H497" s="4"/>
      <c r="I497" s="4"/>
    </row>
    <row r="498" spans="2:9" ht="15">
      <c r="B498" s="4"/>
      <c r="C498" s="4"/>
      <c r="D498" s="4"/>
      <c r="E498" s="4"/>
      <c r="F498" s="4"/>
      <c r="G498" s="4"/>
      <c r="H498" s="4"/>
      <c r="I498" s="4"/>
    </row>
    <row r="499" spans="2:9" ht="15">
      <c r="B499" s="4"/>
      <c r="C499" s="4"/>
      <c r="D499" s="4"/>
      <c r="E499" s="4"/>
      <c r="F499" s="4"/>
      <c r="G499" s="4"/>
      <c r="H499" s="4"/>
      <c r="I499" s="4"/>
    </row>
    <row r="500" spans="2:9" ht="15">
      <c r="B500" s="4"/>
      <c r="C500" s="4"/>
      <c r="D500" s="4"/>
      <c r="E500" s="4"/>
      <c r="F500" s="4"/>
      <c r="G500" s="4"/>
      <c r="H500" s="4"/>
      <c r="I500" s="4"/>
    </row>
    <row r="501" spans="2:9" ht="15">
      <c r="B501" s="4"/>
      <c r="C501" s="4"/>
      <c r="D501" s="4"/>
      <c r="E501" s="4"/>
      <c r="F501" s="4"/>
      <c r="G501" s="4"/>
      <c r="H501" s="4"/>
      <c r="I501" s="4"/>
    </row>
    <row r="502" spans="2:9" ht="15">
      <c r="B502" s="4"/>
      <c r="C502" s="4"/>
      <c r="D502" s="4"/>
      <c r="E502" s="4"/>
      <c r="F502" s="4"/>
      <c r="G502" s="4"/>
      <c r="H502" s="4"/>
      <c r="I502" s="4"/>
    </row>
    <row r="503" spans="2:9" ht="15">
      <c r="B503" s="4"/>
      <c r="C503" s="4"/>
      <c r="D503" s="4"/>
      <c r="E503" s="4"/>
      <c r="F503" s="4"/>
      <c r="G503" s="4"/>
      <c r="H503" s="4"/>
      <c r="I503" s="4"/>
    </row>
    <row r="504" spans="2:9" ht="15">
      <c r="B504" s="4"/>
      <c r="C504" s="4"/>
      <c r="D504" s="4"/>
      <c r="E504" s="4"/>
      <c r="F504" s="4"/>
      <c r="G504" s="4"/>
      <c r="H504" s="4"/>
      <c r="I504" s="4"/>
    </row>
    <row r="505" spans="2:9" ht="15">
      <c r="B505" s="4"/>
      <c r="C505" s="4"/>
      <c r="D505" s="4"/>
      <c r="E505" s="4"/>
      <c r="F505" s="4"/>
      <c r="G505" s="4"/>
      <c r="H505" s="4"/>
      <c r="I505" s="4"/>
    </row>
    <row r="506" spans="2:9" ht="15">
      <c r="B506" s="4"/>
      <c r="C506" s="4"/>
      <c r="D506" s="4"/>
      <c r="E506" s="4"/>
      <c r="F506" s="4"/>
      <c r="G506" s="4"/>
      <c r="H506" s="4"/>
      <c r="I506" s="4"/>
    </row>
    <row r="507" spans="2:9" ht="15">
      <c r="B507" s="4"/>
      <c r="C507" s="4"/>
      <c r="D507" s="4"/>
      <c r="E507" s="4"/>
      <c r="F507" s="4"/>
      <c r="G507" s="4"/>
      <c r="H507" s="4"/>
      <c r="I507" s="4"/>
    </row>
    <row r="508" spans="2:9" ht="15">
      <c r="B508" s="4"/>
      <c r="C508" s="4"/>
      <c r="D508" s="4"/>
      <c r="E508" s="4"/>
      <c r="F508" s="4"/>
      <c r="G508" s="4"/>
      <c r="H508" s="4"/>
      <c r="I508" s="4"/>
    </row>
    <row r="509" spans="2:9" ht="15">
      <c r="B509" s="4"/>
      <c r="C509" s="4"/>
      <c r="D509" s="4"/>
      <c r="E509" s="4"/>
      <c r="F509" s="4"/>
      <c r="G509" s="4"/>
      <c r="H509" s="4"/>
      <c r="I509" s="4"/>
    </row>
    <row r="510" spans="2:9" ht="15">
      <c r="B510" s="4"/>
      <c r="C510" s="4"/>
      <c r="D510" s="4"/>
      <c r="E510" s="4"/>
      <c r="F510" s="4"/>
      <c r="G510" s="4"/>
      <c r="H510" s="4"/>
      <c r="I510" s="4"/>
    </row>
    <row r="511" spans="2:9" ht="15">
      <c r="B511" s="4"/>
      <c r="C511" s="4"/>
      <c r="D511" s="4"/>
      <c r="E511" s="4"/>
      <c r="F511" s="4"/>
      <c r="G511" s="4"/>
      <c r="H511" s="4"/>
      <c r="I511" s="4"/>
    </row>
    <row r="512" spans="2:9" ht="15">
      <c r="B512" s="4"/>
      <c r="C512" s="4"/>
      <c r="D512" s="4"/>
      <c r="E512" s="4"/>
      <c r="F512" s="4"/>
      <c r="G512" s="4"/>
      <c r="H512" s="4"/>
      <c r="I512" s="4"/>
    </row>
    <row r="513" spans="2:9" ht="15">
      <c r="B513" s="4"/>
      <c r="C513" s="4"/>
      <c r="D513" s="4"/>
      <c r="E513" s="4"/>
      <c r="F513" s="4"/>
      <c r="G513" s="4"/>
      <c r="H513" s="4"/>
      <c r="I513" s="4"/>
    </row>
    <row r="514" spans="2:9" ht="15">
      <c r="B514" s="4"/>
      <c r="C514" s="4"/>
      <c r="D514" s="4"/>
      <c r="E514" s="4"/>
      <c r="F514" s="4"/>
      <c r="G514" s="4"/>
      <c r="H514" s="4"/>
      <c r="I514" s="4"/>
    </row>
    <row r="515" spans="2:9" ht="15">
      <c r="B515" s="4"/>
      <c r="C515" s="4"/>
      <c r="D515" s="4"/>
      <c r="E515" s="4"/>
      <c r="F515" s="4"/>
      <c r="G515" s="4"/>
      <c r="H515" s="4"/>
      <c r="I515" s="4"/>
    </row>
    <row r="516" spans="2:9" ht="15">
      <c r="B516" s="4"/>
      <c r="C516" s="4"/>
      <c r="D516" s="4"/>
      <c r="E516" s="4"/>
      <c r="F516" s="4"/>
      <c r="G516" s="4"/>
      <c r="H516" s="4"/>
      <c r="I516" s="4"/>
    </row>
    <row r="517" spans="2:9" ht="15">
      <c r="B517" s="4"/>
      <c r="C517" s="4"/>
      <c r="D517" s="4"/>
      <c r="E517" s="4"/>
      <c r="F517" s="4"/>
      <c r="G517" s="4"/>
      <c r="H517" s="4"/>
      <c r="I517" s="4"/>
    </row>
    <row r="518" spans="2:9" ht="15">
      <c r="B518" s="4"/>
      <c r="C518" s="4"/>
      <c r="D518" s="4"/>
      <c r="E518" s="4"/>
      <c r="F518" s="4"/>
      <c r="G518" s="4"/>
      <c r="H518" s="4"/>
      <c r="I518" s="4"/>
    </row>
    <row r="519" spans="2:9" ht="15">
      <c r="B519" s="4"/>
      <c r="C519" s="4"/>
      <c r="D519" s="4"/>
      <c r="E519" s="4"/>
      <c r="F519" s="4"/>
      <c r="G519" s="4"/>
      <c r="H519" s="4"/>
      <c r="I519" s="4"/>
    </row>
    <row r="520" spans="2:9" ht="15">
      <c r="B520" s="4"/>
      <c r="C520" s="4"/>
      <c r="D520" s="4"/>
      <c r="E520" s="4"/>
      <c r="F520" s="4"/>
      <c r="G520" s="4"/>
      <c r="H520" s="4"/>
      <c r="I520" s="4"/>
    </row>
    <row r="521" spans="2:9" ht="15">
      <c r="B521" s="4"/>
      <c r="C521" s="4"/>
      <c r="D521" s="4"/>
      <c r="E521" s="4"/>
      <c r="F521" s="4"/>
      <c r="G521" s="4"/>
      <c r="H521" s="4"/>
      <c r="I521" s="4"/>
    </row>
    <row r="522" spans="2:9" ht="15">
      <c r="B522" s="4"/>
      <c r="C522" s="4"/>
      <c r="D522" s="4"/>
      <c r="E522" s="4"/>
      <c r="F522" s="4"/>
      <c r="G522" s="4"/>
      <c r="H522" s="4"/>
      <c r="I522" s="4"/>
    </row>
    <row r="523" spans="2:9" ht="15">
      <c r="B523" s="4"/>
      <c r="C523" s="4"/>
      <c r="D523" s="4"/>
      <c r="E523" s="4"/>
      <c r="F523" s="4"/>
      <c r="G523" s="4"/>
      <c r="H523" s="4"/>
      <c r="I523" s="4"/>
    </row>
    <row r="524" spans="2:9" ht="15">
      <c r="B524" s="4"/>
      <c r="C524" s="4"/>
      <c r="D524" s="4"/>
      <c r="E524" s="4"/>
      <c r="F524" s="4"/>
      <c r="G524" s="4"/>
      <c r="H524" s="4"/>
      <c r="I524" s="4"/>
    </row>
    <row r="525" spans="2:9" ht="15">
      <c r="B525" s="4"/>
      <c r="C525" s="4"/>
      <c r="D525" s="4"/>
      <c r="E525" s="4"/>
      <c r="F525" s="4"/>
      <c r="G525" s="4"/>
      <c r="H525" s="4"/>
      <c r="I525" s="4"/>
    </row>
    <row r="526" spans="2:9" ht="15">
      <c r="B526" s="4"/>
      <c r="C526" s="4"/>
      <c r="D526" s="4"/>
      <c r="E526" s="4"/>
      <c r="F526" s="4"/>
      <c r="G526" s="4"/>
      <c r="H526" s="4"/>
      <c r="I526" s="4"/>
    </row>
    <row r="527" spans="2:9" ht="15">
      <c r="B527" s="4"/>
      <c r="C527" s="4"/>
      <c r="D527" s="4"/>
      <c r="E527" s="4"/>
      <c r="F527" s="4"/>
      <c r="G527" s="4"/>
      <c r="H527" s="4"/>
      <c r="I527" s="4"/>
    </row>
    <row r="528" spans="2:9" ht="15">
      <c r="B528" s="4"/>
      <c r="C528" s="4"/>
      <c r="D528" s="4"/>
      <c r="E528" s="4"/>
      <c r="F528" s="4"/>
      <c r="G528" s="4"/>
      <c r="H528" s="4"/>
      <c r="I528" s="4"/>
    </row>
    <row r="529" spans="2:9" ht="15">
      <c r="B529" s="4"/>
      <c r="C529" s="4"/>
      <c r="D529" s="4"/>
      <c r="E529" s="4"/>
      <c r="F529" s="4"/>
      <c r="G529" s="4"/>
      <c r="H529" s="4"/>
      <c r="I529" s="4"/>
    </row>
  </sheetData>
  <printOptions horizontalCentered="1"/>
  <pageMargins left="0.49" right="0.52" top="0.984251968503937" bottom="0.984251968503937" header="0.511811023622047" footer="0.511811023622047"/>
  <pageSetup horizontalDpi="300" verticalDpi="300" orientation="portrait" paperSize="9" scale="68" r:id="rId2"/>
  <headerFooter alignWithMargins="0">
    <oddFooter>&amp;C&amp;P</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H73"/>
  <sheetViews>
    <sheetView showGridLines="0" zoomScale="80" zoomScaleNormal="80" workbookViewId="0" topLeftCell="A35">
      <selection activeCell="D25" sqref="D25"/>
    </sheetView>
  </sheetViews>
  <sheetFormatPr defaultColWidth="9.00390625" defaultRowHeight="14.25"/>
  <cols>
    <col min="1" max="1" width="2.25390625" style="27" customWidth="1"/>
    <col min="2" max="2" width="45.25390625" style="27" customWidth="1"/>
    <col min="3" max="3" width="6.875" style="27" customWidth="1"/>
    <col min="4" max="4" width="14.125" style="26" customWidth="1"/>
    <col min="5" max="5" width="9.125" style="27" customWidth="1"/>
    <col min="6" max="6" width="14.375" style="27" customWidth="1"/>
    <col min="7" max="16384" width="10.25390625" style="27" customWidth="1"/>
  </cols>
  <sheetData>
    <row r="1" ht="16.5">
      <c r="A1" s="28" t="s">
        <v>33</v>
      </c>
    </row>
    <row r="2" ht="16.5">
      <c r="A2" s="28" t="s">
        <v>287</v>
      </c>
    </row>
    <row r="3" ht="16.5">
      <c r="A3" s="28" t="s">
        <v>377</v>
      </c>
    </row>
    <row r="5" ht="16.5">
      <c r="F5" s="58"/>
    </row>
    <row r="6" spans="4:6" ht="16.5">
      <c r="D6" s="72" t="s">
        <v>5</v>
      </c>
      <c r="E6" s="60"/>
      <c r="F6" s="243" t="s">
        <v>5</v>
      </c>
    </row>
    <row r="7" spans="3:6" ht="16.5">
      <c r="C7" s="28"/>
      <c r="D7" s="72" t="s">
        <v>378</v>
      </c>
      <c r="E7" s="60"/>
      <c r="F7" s="243" t="s">
        <v>270</v>
      </c>
    </row>
    <row r="8" spans="4:6" ht="16.5">
      <c r="D8" s="72" t="s">
        <v>6</v>
      </c>
      <c r="E8" s="60"/>
      <c r="F8" s="243" t="s">
        <v>6</v>
      </c>
    </row>
    <row r="9" ht="16.5">
      <c r="F9" s="172"/>
    </row>
    <row r="10" spans="1:6" ht="16.5">
      <c r="A10" s="28" t="s">
        <v>14</v>
      </c>
      <c r="F10" s="104"/>
    </row>
    <row r="11" spans="2:6" ht="16.5">
      <c r="B11" s="27" t="s">
        <v>3</v>
      </c>
      <c r="D11" s="26">
        <v>17417.059</v>
      </c>
      <c r="E11" s="26"/>
      <c r="F11" s="26">
        <v>19151</v>
      </c>
    </row>
    <row r="12" spans="2:7" ht="16.5">
      <c r="B12" s="27" t="s">
        <v>215</v>
      </c>
      <c r="D12" s="61">
        <v>0</v>
      </c>
      <c r="E12" s="26"/>
      <c r="F12" s="61">
        <v>0</v>
      </c>
      <c r="G12" s="61" t="s">
        <v>288</v>
      </c>
    </row>
    <row r="13" spans="2:6" ht="16.5">
      <c r="B13" s="27" t="s">
        <v>247</v>
      </c>
      <c r="D13" s="26">
        <v>25462.495</v>
      </c>
      <c r="E13" s="26"/>
      <c r="F13" s="26">
        <v>25308</v>
      </c>
    </row>
    <row r="14" spans="2:6" ht="16.5">
      <c r="B14" s="27" t="s">
        <v>221</v>
      </c>
      <c r="D14" s="26">
        <v>92.65</v>
      </c>
      <c r="E14" s="26"/>
      <c r="F14" s="26">
        <v>92.65</v>
      </c>
    </row>
    <row r="15" spans="5:6" ht="4.5" customHeight="1">
      <c r="E15" s="26"/>
      <c r="F15" s="104"/>
    </row>
    <row r="16" spans="4:6" ht="20.25" customHeight="1">
      <c r="D16" s="62">
        <f>SUM(D11:D15)</f>
        <v>42972.204000000005</v>
      </c>
      <c r="E16" s="26"/>
      <c r="F16" s="173">
        <f>SUM(F11:F15)</f>
        <v>44551.65</v>
      </c>
    </row>
    <row r="17" spans="5:6" ht="16.5">
      <c r="E17" s="26"/>
      <c r="F17" s="104"/>
    </row>
    <row r="18" spans="1:6" ht="16.5">
      <c r="A18" s="28" t="s">
        <v>15</v>
      </c>
      <c r="E18" s="26"/>
      <c r="F18" s="104"/>
    </row>
    <row r="19" spans="2:6" ht="16.5">
      <c r="B19" s="27" t="s">
        <v>16</v>
      </c>
      <c r="D19" s="63">
        <v>1379.419</v>
      </c>
      <c r="E19" s="26"/>
      <c r="F19" s="63">
        <v>885</v>
      </c>
    </row>
    <row r="20" spans="2:8" ht="16.5">
      <c r="B20" s="27" t="s">
        <v>184</v>
      </c>
      <c r="D20" s="63">
        <v>12843.839</v>
      </c>
      <c r="E20" s="26"/>
      <c r="F20" s="63">
        <v>6400</v>
      </c>
      <c r="G20" s="81"/>
      <c r="H20" s="81"/>
    </row>
    <row r="21" spans="2:6" ht="16.5">
      <c r="B21" s="27" t="s">
        <v>22</v>
      </c>
      <c r="D21" s="63">
        <v>394.243</v>
      </c>
      <c r="E21" s="26"/>
      <c r="F21" s="63">
        <v>435</v>
      </c>
    </row>
    <row r="22" spans="2:6" ht="16.5">
      <c r="B22" s="27" t="s">
        <v>263</v>
      </c>
      <c r="D22" s="249">
        <v>0</v>
      </c>
      <c r="E22" s="26"/>
      <c r="F22" s="63">
        <v>224</v>
      </c>
    </row>
    <row r="23" spans="4:6" ht="6" customHeight="1">
      <c r="D23" s="64"/>
      <c r="E23" s="26"/>
      <c r="F23" s="174"/>
    </row>
    <row r="24" spans="4:6" ht="16.5">
      <c r="D24" s="63">
        <f>SUM(D19:D23)</f>
        <v>14617.501</v>
      </c>
      <c r="E24" s="26"/>
      <c r="F24" s="104">
        <f>SUM(F19:F23)</f>
        <v>7944</v>
      </c>
    </row>
    <row r="25" spans="2:6" ht="16.5">
      <c r="B25" s="27" t="s">
        <v>177</v>
      </c>
      <c r="D25" s="61">
        <v>4677.539</v>
      </c>
      <c r="E25" s="26"/>
      <c r="F25" s="61">
        <v>14432</v>
      </c>
    </row>
    <row r="26" spans="4:6" ht="4.5" customHeight="1">
      <c r="D26" s="64"/>
      <c r="E26" s="26"/>
      <c r="F26" s="174"/>
    </row>
    <row r="27" spans="4:6" ht="20.25" customHeight="1" hidden="1">
      <c r="D27" s="63">
        <f>SUM(D19:D21)</f>
        <v>14617.501</v>
      </c>
      <c r="E27" s="63"/>
      <c r="F27" s="175">
        <f>SUM(F19:F21)</f>
        <v>7720</v>
      </c>
    </row>
    <row r="28" spans="2:6" ht="20.25" customHeight="1" hidden="1">
      <c r="B28" s="27" t="s">
        <v>177</v>
      </c>
      <c r="D28" s="176" t="s">
        <v>131</v>
      </c>
      <c r="E28" s="26"/>
      <c r="F28" s="177" t="s">
        <v>131</v>
      </c>
    </row>
    <row r="29" spans="4:6" ht="20.25" customHeight="1">
      <c r="D29" s="62">
        <f>SUM(D24:D26)</f>
        <v>19295.04</v>
      </c>
      <c r="E29" s="26"/>
      <c r="F29" s="173">
        <f>SUM(F24:F26)</f>
        <v>22376</v>
      </c>
    </row>
    <row r="30" spans="1:6" ht="17.25" thickBot="1">
      <c r="A30" s="28" t="s">
        <v>189</v>
      </c>
      <c r="D30" s="65">
        <f>D16+D29</f>
        <v>62267.244000000006</v>
      </c>
      <c r="E30" s="26"/>
      <c r="F30" s="178">
        <f>F16+F29</f>
        <v>66927.65</v>
      </c>
    </row>
    <row r="31" ht="16.5">
      <c r="F31" s="179"/>
    </row>
    <row r="32" spans="1:6" ht="16.5">
      <c r="A32" s="28" t="s">
        <v>194</v>
      </c>
      <c r="B32" s="28"/>
      <c r="C32" s="28"/>
      <c r="E32" s="26"/>
      <c r="F32" s="104"/>
    </row>
    <row r="33" spans="1:6" ht="16.5">
      <c r="A33" s="28" t="s">
        <v>289</v>
      </c>
      <c r="E33" s="26"/>
      <c r="F33" s="104"/>
    </row>
    <row r="34" spans="2:6" ht="16.5">
      <c r="B34" s="27" t="s">
        <v>7</v>
      </c>
      <c r="D34" s="26">
        <v>89050.667</v>
      </c>
      <c r="E34" s="26"/>
      <c r="F34" s="26">
        <v>89050.667</v>
      </c>
    </row>
    <row r="35" spans="2:6" ht="16.5">
      <c r="B35" s="27" t="s">
        <v>0</v>
      </c>
      <c r="D35" s="180">
        <v>-55206.578</v>
      </c>
      <c r="E35" s="26"/>
      <c r="F35" s="180">
        <v>-51782</v>
      </c>
    </row>
    <row r="36" spans="4:6" ht="4.5" customHeight="1">
      <c r="D36" s="174"/>
      <c r="E36" s="26"/>
      <c r="F36" s="174"/>
    </row>
    <row r="37" spans="2:6" ht="19.5" customHeight="1">
      <c r="B37" s="27" t="s">
        <v>290</v>
      </c>
      <c r="D37" s="175"/>
      <c r="E37" s="26"/>
      <c r="F37" s="175"/>
    </row>
    <row r="38" spans="2:6" ht="19.5" customHeight="1">
      <c r="B38" s="27" t="s">
        <v>128</v>
      </c>
      <c r="D38" s="104">
        <f>SUM(D34:D35)</f>
        <v>33844.089</v>
      </c>
      <c r="E38" s="26"/>
      <c r="F38" s="104">
        <f>SUM(F34:F35)</f>
        <v>37268.667</v>
      </c>
    </row>
    <row r="39" spans="2:6" ht="19.5" customHeight="1">
      <c r="B39" s="27" t="s">
        <v>39</v>
      </c>
      <c r="D39" s="104">
        <v>45.482</v>
      </c>
      <c r="E39" s="26"/>
      <c r="F39" s="104">
        <v>898</v>
      </c>
    </row>
    <row r="40" spans="4:6" ht="5.25" customHeight="1">
      <c r="D40" s="64"/>
      <c r="E40" s="26"/>
      <c r="F40" s="174"/>
    </row>
    <row r="41" spans="4:6" ht="5.25" customHeight="1">
      <c r="D41" s="63"/>
      <c r="E41" s="26"/>
      <c r="F41" s="175"/>
    </row>
    <row r="42" spans="2:6" ht="19.5" customHeight="1">
      <c r="B42" s="27" t="s">
        <v>195</v>
      </c>
      <c r="D42" s="64">
        <f>SUM(D38:D40)</f>
        <v>33889.571</v>
      </c>
      <c r="E42" s="26"/>
      <c r="F42" s="174">
        <f>SUM(F38:F40)</f>
        <v>38166.667</v>
      </c>
    </row>
    <row r="43" spans="5:6" ht="14.25" customHeight="1">
      <c r="E43" s="26"/>
      <c r="F43" s="104"/>
    </row>
    <row r="44" spans="1:6" ht="15" customHeight="1">
      <c r="A44" s="28" t="s">
        <v>125</v>
      </c>
      <c r="E44" s="26"/>
      <c r="F44" s="104"/>
    </row>
    <row r="45" spans="2:6" ht="18.75" customHeight="1">
      <c r="B45" s="27" t="s">
        <v>118</v>
      </c>
      <c r="D45" s="61">
        <v>7493.289</v>
      </c>
      <c r="E45" s="26"/>
      <c r="F45" s="61">
        <v>6486</v>
      </c>
    </row>
    <row r="46" spans="2:7" ht="18.75" customHeight="1">
      <c r="B46" s="27" t="s">
        <v>45</v>
      </c>
      <c r="D46" s="26">
        <v>3769.09</v>
      </c>
      <c r="E46" s="26"/>
      <c r="F46" s="26">
        <v>3769</v>
      </c>
      <c r="G46" s="81"/>
    </row>
    <row r="47" spans="5:6" ht="3.75" customHeight="1">
      <c r="E47" s="26"/>
      <c r="F47" s="104"/>
    </row>
    <row r="48" spans="4:6" ht="20.25" customHeight="1">
      <c r="D48" s="62">
        <f>SUM(D45:D47)</f>
        <v>11262.379</v>
      </c>
      <c r="E48" s="26"/>
      <c r="F48" s="173">
        <f>SUM(F45:F47)</f>
        <v>10255</v>
      </c>
    </row>
    <row r="49" spans="5:6" ht="16.5">
      <c r="E49" s="26"/>
      <c r="F49" s="104"/>
    </row>
    <row r="50" spans="1:6" ht="16.5">
      <c r="A50" s="28" t="s">
        <v>17</v>
      </c>
      <c r="B50" s="67"/>
      <c r="C50" s="67"/>
      <c r="E50" s="26"/>
      <c r="F50" s="104"/>
    </row>
    <row r="51" spans="2:6" ht="16.5">
      <c r="B51" s="27" t="s">
        <v>26</v>
      </c>
      <c r="D51" s="26">
        <v>10294.359</v>
      </c>
      <c r="E51" s="26"/>
      <c r="F51" s="26">
        <v>8889</v>
      </c>
    </row>
    <row r="52" spans="2:6" ht="16.5">
      <c r="B52" s="27" t="s">
        <v>118</v>
      </c>
      <c r="D52" s="61">
        <v>5479.129</v>
      </c>
      <c r="E52" s="26"/>
      <c r="F52" s="61">
        <v>8302</v>
      </c>
    </row>
    <row r="53" spans="2:6" ht="16.5">
      <c r="B53" s="27" t="s">
        <v>159</v>
      </c>
      <c r="D53" s="26">
        <v>1230.806</v>
      </c>
      <c r="E53" s="26"/>
      <c r="F53" s="26">
        <v>1204</v>
      </c>
    </row>
    <row r="54" spans="4:6" ht="3.75" customHeight="1">
      <c r="D54" s="64"/>
      <c r="E54" s="26"/>
      <c r="F54" s="174"/>
    </row>
    <row r="55" spans="4:6" ht="20.25" customHeight="1" hidden="1">
      <c r="D55" s="63">
        <f>SUM(D51:D53)</f>
        <v>17004.294</v>
      </c>
      <c r="E55" s="26"/>
      <c r="F55" s="175">
        <f>SUM(F51:F53)</f>
        <v>18395</v>
      </c>
    </row>
    <row r="56" spans="2:6" ht="20.25" customHeight="1" hidden="1">
      <c r="B56" s="27" t="s">
        <v>156</v>
      </c>
      <c r="D56" s="63"/>
      <c r="E56" s="26"/>
      <c r="F56" s="175"/>
    </row>
    <row r="57" spans="2:6" ht="20.25" customHeight="1" hidden="1">
      <c r="B57" s="27" t="s">
        <v>157</v>
      </c>
      <c r="D57" s="176" t="s">
        <v>131</v>
      </c>
      <c r="E57" s="26"/>
      <c r="F57" s="177" t="s">
        <v>131</v>
      </c>
    </row>
    <row r="58" spans="4:6" ht="20.25" customHeight="1">
      <c r="D58" s="63">
        <f>SUM(D55:D57)</f>
        <v>17004.294</v>
      </c>
      <c r="E58" s="26"/>
      <c r="F58" s="175">
        <f>SUM(F55:F57)</f>
        <v>18395</v>
      </c>
    </row>
    <row r="59" spans="2:6" ht="20.25" customHeight="1">
      <c r="B59" s="27" t="s">
        <v>190</v>
      </c>
      <c r="D59" s="63"/>
      <c r="E59" s="26"/>
      <c r="F59" s="175"/>
    </row>
    <row r="60" spans="2:6" ht="20.25" customHeight="1">
      <c r="B60" s="27" t="s">
        <v>191</v>
      </c>
      <c r="D60" s="63">
        <v>111</v>
      </c>
      <c r="E60" s="26"/>
      <c r="F60" s="63">
        <v>111</v>
      </c>
    </row>
    <row r="61" spans="4:6" ht="20.25" customHeight="1">
      <c r="D61" s="62">
        <f>SUM(D58:D60)</f>
        <v>17115.294</v>
      </c>
      <c r="E61" s="26"/>
      <c r="F61" s="173">
        <f>SUM(F58:F60)</f>
        <v>18506</v>
      </c>
    </row>
    <row r="62" spans="2:6" ht="20.25" customHeight="1">
      <c r="B62" s="27" t="s">
        <v>192</v>
      </c>
      <c r="D62" s="62">
        <f>D48+D61</f>
        <v>28377.673000000003</v>
      </c>
      <c r="E62" s="26"/>
      <c r="F62" s="173">
        <f>F48+F61</f>
        <v>28761</v>
      </c>
    </row>
    <row r="63" spans="1:6" ht="20.25" customHeight="1" thickBot="1">
      <c r="A63" s="28" t="s">
        <v>193</v>
      </c>
      <c r="D63" s="65">
        <f>D42+D62</f>
        <v>62267.244000000006</v>
      </c>
      <c r="E63" s="26"/>
      <c r="F63" s="178">
        <f>F42+F62</f>
        <v>66927.667</v>
      </c>
    </row>
    <row r="64" spans="4:6" ht="20.25" customHeight="1">
      <c r="D64" s="63"/>
      <c r="E64" s="26"/>
      <c r="F64" s="175"/>
    </row>
    <row r="65" spans="5:6" ht="16.5">
      <c r="E65" s="26"/>
      <c r="F65" s="26"/>
    </row>
    <row r="66" spans="1:6" ht="16.5">
      <c r="A66" s="27" t="s">
        <v>176</v>
      </c>
      <c r="E66" s="26"/>
      <c r="F66" s="26"/>
    </row>
    <row r="67" spans="1:6" ht="16.5">
      <c r="A67" s="27" t="s">
        <v>348</v>
      </c>
      <c r="D67" s="68">
        <f>ROUND(D38/D34,2)</f>
        <v>0.38</v>
      </c>
      <c r="E67" s="26"/>
      <c r="F67" s="68">
        <f>ROUND(F38/F34,2)</f>
        <v>0.42</v>
      </c>
    </row>
    <row r="68" spans="5:6" ht="16.5">
      <c r="E68" s="26"/>
      <c r="F68" s="26"/>
    </row>
    <row r="69" spans="5:6" ht="16.5">
      <c r="E69" s="26"/>
      <c r="F69" s="26"/>
    </row>
    <row r="70" spans="5:6" ht="16.5">
      <c r="E70" s="26"/>
      <c r="F70" s="26"/>
    </row>
    <row r="71" spans="1:6" ht="16.5">
      <c r="A71" s="27" t="s">
        <v>291</v>
      </c>
      <c r="E71" s="26"/>
      <c r="F71" s="26"/>
    </row>
    <row r="72" spans="1:6" ht="16.5">
      <c r="A72" s="27" t="s">
        <v>273</v>
      </c>
      <c r="E72" s="26"/>
      <c r="F72" s="26"/>
    </row>
    <row r="73" spans="1:6" ht="16.5">
      <c r="A73" s="27" t="s">
        <v>147</v>
      </c>
      <c r="E73" s="26"/>
      <c r="F73" s="26"/>
    </row>
  </sheetData>
  <printOptions horizontalCentered="1"/>
  <pageMargins left="0.6692913385826772" right="0.7874015748031497" top="0.7086614173228347" bottom="0.984251968503937" header="0.5118110236220472" footer="0.5118110236220472"/>
  <pageSetup firstPageNumber="2" useFirstPageNumber="1" fitToHeight="1" fitToWidth="1" horizontalDpi="300" verticalDpi="300" orientation="portrait" paperSize="9" scale="69"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61"/>
  <sheetViews>
    <sheetView showGridLines="0" zoomScale="75" zoomScaleNormal="75" workbookViewId="0" topLeftCell="A1">
      <selection activeCell="F49" sqref="F49"/>
    </sheetView>
  </sheetViews>
  <sheetFormatPr defaultColWidth="9.00390625" defaultRowHeight="14.25"/>
  <cols>
    <col min="1" max="1" width="33.75390625" style="26" customWidth="1"/>
    <col min="2" max="2" width="16.50390625" style="26" customWidth="1"/>
    <col min="3" max="3" width="17.25390625" style="26" customWidth="1"/>
    <col min="4" max="4" width="14.625" style="26" hidden="1" customWidth="1"/>
    <col min="5" max="5" width="14.00390625" style="26" hidden="1" customWidth="1"/>
    <col min="6" max="6" width="15.625" style="26" customWidth="1"/>
    <col min="7" max="7" width="11.875" style="26" customWidth="1"/>
    <col min="8" max="8" width="11.00390625" style="26" customWidth="1"/>
    <col min="9" max="16384" width="9.00390625" style="26" customWidth="1"/>
  </cols>
  <sheetData>
    <row r="1" ht="16.5">
      <c r="A1" s="69" t="s">
        <v>33</v>
      </c>
    </row>
    <row r="2" ht="16.5">
      <c r="A2" s="69" t="s">
        <v>44</v>
      </c>
    </row>
    <row r="3" ht="16.5">
      <c r="A3" s="69" t="s">
        <v>387</v>
      </c>
    </row>
    <row r="6" spans="2:8" ht="16.5">
      <c r="B6" s="69" t="s">
        <v>292</v>
      </c>
      <c r="C6" s="69"/>
      <c r="D6" s="69"/>
      <c r="G6" s="59" t="s">
        <v>129</v>
      </c>
      <c r="H6" s="59" t="s">
        <v>1</v>
      </c>
    </row>
    <row r="7" spans="2:8" ht="16.5">
      <c r="B7" s="293" t="s">
        <v>293</v>
      </c>
      <c r="C7" s="293"/>
      <c r="D7" s="70"/>
      <c r="E7" s="63"/>
      <c r="F7" s="71" t="s">
        <v>46</v>
      </c>
      <c r="G7" s="71" t="s">
        <v>130</v>
      </c>
      <c r="H7" s="59" t="s">
        <v>135</v>
      </c>
    </row>
    <row r="8" spans="2:7" ht="16.5">
      <c r="B8" s="63"/>
      <c r="C8" s="70"/>
      <c r="D8" s="70"/>
      <c r="E8" s="63"/>
      <c r="F8" s="71" t="s">
        <v>25</v>
      </c>
      <c r="G8" s="71"/>
    </row>
    <row r="9" spans="2:7" ht="16.5">
      <c r="B9" s="63"/>
      <c r="C9" s="70"/>
      <c r="D9" s="70"/>
      <c r="E9" s="63"/>
      <c r="F9" s="71" t="s">
        <v>134</v>
      </c>
      <c r="G9" s="71"/>
    </row>
    <row r="10" spans="2:8" ht="16.5">
      <c r="B10" s="59" t="s">
        <v>12</v>
      </c>
      <c r="C10" s="59" t="s">
        <v>23</v>
      </c>
      <c r="D10" s="59" t="s">
        <v>187</v>
      </c>
      <c r="E10" s="59" t="s">
        <v>34</v>
      </c>
      <c r="F10" s="59" t="s">
        <v>49</v>
      </c>
      <c r="G10" s="72"/>
      <c r="H10" s="72"/>
    </row>
    <row r="11" spans="2:8" ht="16.5">
      <c r="B11" s="59" t="s">
        <v>13</v>
      </c>
      <c r="C11" s="59" t="s">
        <v>24</v>
      </c>
      <c r="D11" s="59" t="s">
        <v>188</v>
      </c>
      <c r="E11" s="59" t="s">
        <v>35</v>
      </c>
      <c r="F11" s="59" t="s">
        <v>50</v>
      </c>
      <c r="G11" s="59"/>
      <c r="H11" s="59"/>
    </row>
    <row r="12" spans="1:8" ht="16.5">
      <c r="A12" s="181" t="s">
        <v>222</v>
      </c>
      <c r="B12" s="59" t="s">
        <v>6</v>
      </c>
      <c r="C12" s="59" t="s">
        <v>6</v>
      </c>
      <c r="D12" s="59" t="s">
        <v>6</v>
      </c>
      <c r="E12" s="59" t="s">
        <v>6</v>
      </c>
      <c r="F12" s="59" t="s">
        <v>6</v>
      </c>
      <c r="G12" s="59" t="s">
        <v>6</v>
      </c>
      <c r="H12" s="59" t="s">
        <v>6</v>
      </c>
    </row>
    <row r="13" spans="1:8" ht="16.5">
      <c r="A13" s="182" t="s">
        <v>386</v>
      </c>
      <c r="B13" s="72"/>
      <c r="C13" s="72"/>
      <c r="D13" s="72"/>
      <c r="E13" s="72"/>
      <c r="F13" s="72"/>
      <c r="G13" s="72"/>
      <c r="H13" s="72"/>
    </row>
    <row r="15" spans="1:8" ht="16.5">
      <c r="A15" s="26" t="s">
        <v>274</v>
      </c>
      <c r="B15" s="66">
        <v>89051</v>
      </c>
      <c r="C15" s="66">
        <v>9626</v>
      </c>
      <c r="D15" s="73" t="s">
        <v>131</v>
      </c>
      <c r="E15" s="73" t="s">
        <v>131</v>
      </c>
      <c r="F15" s="66">
        <v>-61319.631</v>
      </c>
      <c r="G15" s="66">
        <v>897.5</v>
      </c>
      <c r="H15" s="66">
        <f>SUM(B15:G15)</f>
        <v>38254.869</v>
      </c>
    </row>
    <row r="16" spans="2:8" ht="16.5" hidden="1">
      <c r="B16" s="66"/>
      <c r="C16" s="66"/>
      <c r="D16" s="66"/>
      <c r="E16" s="66"/>
      <c r="F16" s="66"/>
      <c r="G16" s="66"/>
      <c r="H16" s="66"/>
    </row>
    <row r="17" spans="1:8" ht="16.5" customHeight="1" hidden="1">
      <c r="A17" s="26" t="s">
        <v>126</v>
      </c>
      <c r="B17" s="66"/>
      <c r="C17" s="66"/>
      <c r="D17" s="66"/>
      <c r="E17" s="66"/>
      <c r="F17" s="66"/>
      <c r="G17" s="66"/>
      <c r="H17" s="66"/>
    </row>
    <row r="18" spans="1:9" ht="16.5" customHeight="1" hidden="1">
      <c r="A18" s="26" t="s">
        <v>127</v>
      </c>
      <c r="B18" s="56">
        <v>0</v>
      </c>
      <c r="C18" s="56">
        <v>0</v>
      </c>
      <c r="D18" s="74" t="s">
        <v>131</v>
      </c>
      <c r="E18" s="74" t="s">
        <v>131</v>
      </c>
      <c r="F18" s="74" t="s">
        <v>131</v>
      </c>
      <c r="G18" s="74" t="s">
        <v>131</v>
      </c>
      <c r="H18" s="56">
        <f>SUM(B18:G18)</f>
        <v>0</v>
      </c>
      <c r="I18" s="56"/>
    </row>
    <row r="19" spans="2:8" ht="16.5" customHeight="1">
      <c r="B19" s="66"/>
      <c r="C19" s="66"/>
      <c r="D19" s="66"/>
      <c r="E19" s="66"/>
      <c r="F19" s="66"/>
      <c r="G19" s="66"/>
      <c r="H19" s="66"/>
    </row>
    <row r="20" spans="1:8" ht="16.5" customHeight="1" hidden="1">
      <c r="A20" s="26" t="s">
        <v>132</v>
      </c>
      <c r="B20" s="66"/>
      <c r="C20" s="66"/>
      <c r="D20" s="66"/>
      <c r="E20" s="66"/>
      <c r="F20" s="66"/>
      <c r="G20" s="66"/>
      <c r="H20" s="66"/>
    </row>
    <row r="21" spans="1:8" ht="16.5" customHeight="1" hidden="1">
      <c r="A21" s="26" t="s">
        <v>133</v>
      </c>
      <c r="B21" s="245" t="s">
        <v>131</v>
      </c>
      <c r="C21" s="245" t="s">
        <v>131</v>
      </c>
      <c r="D21" s="245" t="s">
        <v>131</v>
      </c>
      <c r="E21" s="245" t="s">
        <v>131</v>
      </c>
      <c r="F21" s="245">
        <v>0</v>
      </c>
      <c r="G21" s="244">
        <v>0</v>
      </c>
      <c r="H21" s="244">
        <f>SUM(B21:G21)</f>
        <v>0</v>
      </c>
    </row>
    <row r="22" spans="2:8" ht="16.5" customHeight="1" hidden="1">
      <c r="B22" s="66"/>
      <c r="C22" s="66"/>
      <c r="D22" s="66"/>
      <c r="E22" s="66"/>
      <c r="F22" s="66"/>
      <c r="G22" s="66"/>
      <c r="H22" s="66"/>
    </row>
    <row r="23" spans="1:8" ht="16.5" customHeight="1" hidden="1">
      <c r="A23" s="26" t="s">
        <v>198</v>
      </c>
      <c r="B23" s="74" t="s">
        <v>131</v>
      </c>
      <c r="C23" s="66">
        <v>0</v>
      </c>
      <c r="D23" s="74" t="s">
        <v>131</v>
      </c>
      <c r="E23" s="74" t="s">
        <v>131</v>
      </c>
      <c r="F23" s="74" t="s">
        <v>131</v>
      </c>
      <c r="G23" s="74">
        <v>0</v>
      </c>
      <c r="H23" s="66">
        <f>SUM(B23:G23)</f>
        <v>0</v>
      </c>
    </row>
    <row r="24" spans="2:8" ht="16.5" hidden="1">
      <c r="B24" s="66"/>
      <c r="C24" s="66"/>
      <c r="D24" s="66"/>
      <c r="E24" s="66"/>
      <c r="F24" s="66"/>
      <c r="G24" s="66"/>
      <c r="H24" s="66"/>
    </row>
    <row r="25" spans="1:8" ht="16.5">
      <c r="A25" s="26" t="s">
        <v>199</v>
      </c>
      <c r="B25" s="73" t="s">
        <v>131</v>
      </c>
      <c r="C25" s="73" t="s">
        <v>131</v>
      </c>
      <c r="D25" s="73" t="s">
        <v>131</v>
      </c>
      <c r="E25" s="73" t="s">
        <v>131</v>
      </c>
      <c r="F25" s="180">
        <f>'Income statements'!F43</f>
        <v>-3512.954999999999</v>
      </c>
      <c r="G25" s="180">
        <v>-852.008</v>
      </c>
      <c r="H25" s="66">
        <f>SUM(B25:G25)</f>
        <v>-4364.962999999999</v>
      </c>
    </row>
    <row r="26" spans="2:8" ht="16.5">
      <c r="B26" s="66"/>
      <c r="C26" s="66"/>
      <c r="D26" s="66"/>
      <c r="E26" s="66"/>
      <c r="F26" s="66"/>
      <c r="G26" s="66"/>
      <c r="H26" s="66"/>
    </row>
    <row r="27" spans="1:8" ht="16.5" hidden="1">
      <c r="A27" s="26" t="s">
        <v>47</v>
      </c>
      <c r="B27" s="66">
        <v>0</v>
      </c>
      <c r="C27" s="66">
        <v>0</v>
      </c>
      <c r="D27" s="66"/>
      <c r="E27" s="66">
        <v>0</v>
      </c>
      <c r="F27" s="66">
        <v>0</v>
      </c>
      <c r="G27" s="66">
        <v>0</v>
      </c>
      <c r="H27" s="66">
        <f>SUM(B27:G27)</f>
        <v>0</v>
      </c>
    </row>
    <row r="28" spans="2:8" ht="16.5" hidden="1">
      <c r="B28" s="66"/>
      <c r="C28" s="66"/>
      <c r="D28" s="66"/>
      <c r="E28" s="66"/>
      <c r="F28" s="66"/>
      <c r="G28" s="66"/>
      <c r="H28" s="66"/>
    </row>
    <row r="29" spans="1:8" ht="16.5" hidden="1">
      <c r="A29" s="26" t="s">
        <v>37</v>
      </c>
      <c r="B29" s="66"/>
      <c r="C29" s="66"/>
      <c r="D29" s="66"/>
      <c r="E29" s="66"/>
      <c r="F29" s="66"/>
      <c r="G29" s="66"/>
      <c r="H29" s="66"/>
    </row>
    <row r="30" spans="1:8" ht="16.5" hidden="1">
      <c r="A30" s="26" t="s">
        <v>38</v>
      </c>
      <c r="B30" s="66">
        <v>0</v>
      </c>
      <c r="C30" s="66">
        <v>0</v>
      </c>
      <c r="D30" s="66"/>
      <c r="E30" s="66">
        <v>0</v>
      </c>
      <c r="F30" s="66">
        <v>0</v>
      </c>
      <c r="G30" s="66">
        <v>0</v>
      </c>
      <c r="H30" s="66">
        <f>SUM(B30:G30)</f>
        <v>0</v>
      </c>
    </row>
    <row r="31" spans="2:8" ht="16.5" hidden="1">
      <c r="B31" s="66"/>
      <c r="C31" s="66"/>
      <c r="D31" s="66"/>
      <c r="E31" s="66"/>
      <c r="F31" s="66"/>
      <c r="G31" s="66"/>
      <c r="H31" s="66"/>
    </row>
    <row r="32" spans="1:8" ht="17.25" thickBot="1">
      <c r="A32" s="26" t="s">
        <v>385</v>
      </c>
      <c r="B32" s="75">
        <f aca="true" t="shared" si="0" ref="B32:G32">SUM(B15:B31)</f>
        <v>89051</v>
      </c>
      <c r="C32" s="75">
        <f t="shared" si="0"/>
        <v>9626</v>
      </c>
      <c r="D32" s="183" t="s">
        <v>131</v>
      </c>
      <c r="E32" s="184">
        <f t="shared" si="0"/>
        <v>0</v>
      </c>
      <c r="F32" s="75">
        <f>SUM(F15:F31)</f>
        <v>-64832.586</v>
      </c>
      <c r="G32" s="75">
        <f t="shared" si="0"/>
        <v>45.49199999999996</v>
      </c>
      <c r="H32" s="75">
        <f>SUM(H15:H31)</f>
        <v>33889.906</v>
      </c>
    </row>
    <row r="35" ht="16.5">
      <c r="A35" s="181" t="s">
        <v>222</v>
      </c>
    </row>
    <row r="36" ht="16.5">
      <c r="A36" s="182" t="s">
        <v>389</v>
      </c>
    </row>
    <row r="37" ht="16.5">
      <c r="A37" s="185"/>
    </row>
    <row r="38" spans="1:8" ht="16.5">
      <c r="A38" s="26" t="s">
        <v>265</v>
      </c>
      <c r="B38" s="66">
        <v>89051</v>
      </c>
      <c r="C38" s="66">
        <v>9626</v>
      </c>
      <c r="D38" s="73" t="s">
        <v>131</v>
      </c>
      <c r="E38" s="73" t="s">
        <v>131</v>
      </c>
      <c r="F38" s="66">
        <v>-50046.4</v>
      </c>
      <c r="G38" s="66">
        <v>940</v>
      </c>
      <c r="H38" s="244">
        <f>SUM(B38:G38)</f>
        <v>49570.6</v>
      </c>
    </row>
    <row r="39" spans="2:8" ht="16.5" hidden="1">
      <c r="B39" s="244"/>
      <c r="C39" s="244"/>
      <c r="D39" s="244"/>
      <c r="E39" s="244"/>
      <c r="F39" s="244"/>
      <c r="G39" s="244"/>
      <c r="H39" s="244"/>
    </row>
    <row r="40" spans="1:8" ht="16.5" customHeight="1" hidden="1">
      <c r="A40" s="26" t="s">
        <v>126</v>
      </c>
      <c r="B40" s="244"/>
      <c r="C40" s="244"/>
      <c r="D40" s="244"/>
      <c r="E40" s="244"/>
      <c r="F40" s="244"/>
      <c r="G40" s="244"/>
      <c r="H40" s="244"/>
    </row>
    <row r="41" spans="1:8" ht="16.5" customHeight="1" hidden="1">
      <c r="A41" s="26" t="s">
        <v>261</v>
      </c>
      <c r="B41" s="244">
        <v>0</v>
      </c>
      <c r="C41" s="244">
        <v>0</v>
      </c>
      <c r="D41" s="244">
        <v>0</v>
      </c>
      <c r="E41" s="245" t="s">
        <v>131</v>
      </c>
      <c r="F41" s="245" t="s">
        <v>131</v>
      </c>
      <c r="G41" s="245" t="s">
        <v>131</v>
      </c>
      <c r="H41" s="244">
        <f>SUM(B41:G41)</f>
        <v>0</v>
      </c>
    </row>
    <row r="42" spans="2:8" ht="16.5" customHeight="1" hidden="1">
      <c r="B42" s="244"/>
      <c r="C42" s="244"/>
      <c r="D42" s="244"/>
      <c r="E42" s="244"/>
      <c r="F42" s="244"/>
      <c r="G42" s="244"/>
      <c r="H42" s="244"/>
    </row>
    <row r="43" spans="1:8" ht="16.5" customHeight="1" hidden="1">
      <c r="A43" s="26" t="s">
        <v>132</v>
      </c>
      <c r="B43" s="244"/>
      <c r="C43" s="244"/>
      <c r="D43" s="244">
        <v>0</v>
      </c>
      <c r="E43" s="244"/>
      <c r="F43" s="244"/>
      <c r="G43" s="244"/>
      <c r="H43" s="244"/>
    </row>
    <row r="44" spans="1:9" ht="16.5" customHeight="1" hidden="1">
      <c r="A44" s="26" t="s">
        <v>133</v>
      </c>
      <c r="B44" s="245" t="s">
        <v>131</v>
      </c>
      <c r="C44" s="245" t="s">
        <v>131</v>
      </c>
      <c r="D44" s="244">
        <v>0</v>
      </c>
      <c r="E44" s="245" t="s">
        <v>131</v>
      </c>
      <c r="F44" s="245" t="s">
        <v>131</v>
      </c>
      <c r="G44" s="245">
        <v>0</v>
      </c>
      <c r="H44" s="245">
        <f>SUM(B44:G44)</f>
        <v>0</v>
      </c>
      <c r="I44" s="56"/>
    </row>
    <row r="45" spans="2:8" ht="16.5" customHeight="1">
      <c r="B45" s="244"/>
      <c r="C45" s="244"/>
      <c r="D45" s="244"/>
      <c r="E45" s="244"/>
      <c r="F45" s="244"/>
      <c r="G45" s="244"/>
      <c r="H45" s="244"/>
    </row>
    <row r="46" spans="1:8" ht="16.5" hidden="1">
      <c r="A46" s="26" t="s">
        <v>198</v>
      </c>
      <c r="B46" s="244">
        <v>0</v>
      </c>
      <c r="C46" s="244">
        <v>0</v>
      </c>
      <c r="D46" s="244">
        <v>0</v>
      </c>
      <c r="E46" s="244">
        <v>0</v>
      </c>
      <c r="F46" s="244">
        <v>0</v>
      </c>
      <c r="G46" s="244">
        <v>0</v>
      </c>
      <c r="H46" s="244">
        <v>0</v>
      </c>
    </row>
    <row r="47" spans="2:8" ht="16.5" hidden="1">
      <c r="B47" s="244"/>
      <c r="C47" s="244"/>
      <c r="D47" s="244"/>
      <c r="E47" s="244"/>
      <c r="F47" s="244"/>
      <c r="G47" s="244"/>
      <c r="H47" s="244"/>
    </row>
    <row r="48" spans="1:8" ht="16.5">
      <c r="A48" s="26" t="s">
        <v>199</v>
      </c>
      <c r="B48" s="73" t="s">
        <v>131</v>
      </c>
      <c r="C48" s="73" t="s">
        <v>131</v>
      </c>
      <c r="D48" s="73" t="s">
        <v>131</v>
      </c>
      <c r="E48" s="73" t="s">
        <v>131</v>
      </c>
      <c r="F48" s="180">
        <f>'Income statements'!H43</f>
        <v>-3257.2970000000005</v>
      </c>
      <c r="G48" s="180">
        <v>-940</v>
      </c>
      <c r="H48" s="180">
        <f>SUM(B48:G48)</f>
        <v>-4197.2970000000005</v>
      </c>
    </row>
    <row r="49" spans="2:8" ht="16.5">
      <c r="B49" s="66"/>
      <c r="C49" s="66"/>
      <c r="D49" s="73" t="s">
        <v>131</v>
      </c>
      <c r="E49" s="66"/>
      <c r="F49" s="66"/>
      <c r="G49" s="66"/>
      <c r="H49" s="66"/>
    </row>
    <row r="50" spans="1:8" ht="16.5" hidden="1">
      <c r="A50" s="26" t="s">
        <v>47</v>
      </c>
      <c r="B50" s="66">
        <v>0</v>
      </c>
      <c r="C50" s="66">
        <v>0</v>
      </c>
      <c r="D50" s="73" t="s">
        <v>131</v>
      </c>
      <c r="E50" s="66">
        <v>0</v>
      </c>
      <c r="F50" s="66">
        <v>0</v>
      </c>
      <c r="G50" s="66"/>
      <c r="H50" s="66">
        <f>SUM(B50:G50)</f>
        <v>0</v>
      </c>
    </row>
    <row r="51" spans="2:8" ht="16.5" hidden="1">
      <c r="B51" s="66"/>
      <c r="C51" s="66"/>
      <c r="D51" s="66"/>
      <c r="E51" s="66"/>
      <c r="F51" s="66"/>
      <c r="G51" s="66"/>
      <c r="H51" s="66"/>
    </row>
    <row r="52" spans="1:8" ht="17.25" thickBot="1">
      <c r="A52" s="26" t="s">
        <v>388</v>
      </c>
      <c r="B52" s="75">
        <f aca="true" t="shared" si="1" ref="B52:G52">SUM(B38:B51)</f>
        <v>89051</v>
      </c>
      <c r="C52" s="75">
        <f t="shared" si="1"/>
        <v>9626</v>
      </c>
      <c r="D52" s="184">
        <f t="shared" si="1"/>
        <v>0</v>
      </c>
      <c r="E52" s="186">
        <f t="shared" si="1"/>
        <v>0</v>
      </c>
      <c r="F52" s="75">
        <f t="shared" si="1"/>
        <v>-53303.697</v>
      </c>
      <c r="G52" s="75">
        <f t="shared" si="1"/>
        <v>0</v>
      </c>
      <c r="H52" s="75">
        <f>SUM(H38:H51)</f>
        <v>45373.303</v>
      </c>
    </row>
    <row r="56" ht="16.5">
      <c r="A56" s="27" t="s">
        <v>294</v>
      </c>
    </row>
    <row r="57" ht="16.5">
      <c r="A57" s="27" t="s">
        <v>295</v>
      </c>
    </row>
    <row r="58" ht="16.5">
      <c r="A58" s="26" t="s">
        <v>296</v>
      </c>
    </row>
    <row r="59" ht="16.5" hidden="1">
      <c r="A59" s="26" t="s">
        <v>30</v>
      </c>
    </row>
    <row r="60" ht="16.5" hidden="1">
      <c r="A60" s="26" t="s">
        <v>32</v>
      </c>
    </row>
    <row r="61" ht="16.5" hidden="1">
      <c r="A61" s="26" t="s">
        <v>31</v>
      </c>
    </row>
  </sheetData>
  <mergeCells count="1">
    <mergeCell ref="B7:C7"/>
  </mergeCells>
  <printOptions/>
  <pageMargins left="0.49" right="0.5" top="1" bottom="1" header="0.5" footer="0.5"/>
  <pageSetup firstPageNumber="3" useFirstPageNumber="1" fitToHeight="1" fitToWidth="1" horizontalDpi="300" verticalDpi="300" orientation="portrait" paperSize="9" scale="80"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I191"/>
  <sheetViews>
    <sheetView showGridLines="0" zoomScale="75" zoomScaleNormal="75" workbookViewId="0" topLeftCell="A28">
      <selection activeCell="D16" sqref="D16"/>
    </sheetView>
  </sheetViews>
  <sheetFormatPr defaultColWidth="9.00390625" defaultRowHeight="14.25"/>
  <cols>
    <col min="1" max="1" width="3.00390625" style="27" customWidth="1"/>
    <col min="2" max="2" width="63.50390625" style="27" customWidth="1"/>
    <col min="3" max="3" width="9.75390625" style="27" customWidth="1"/>
    <col min="4" max="4" width="17.125" style="27" customWidth="1"/>
    <col min="5" max="5" width="2.50390625" style="27" customWidth="1"/>
    <col min="6" max="6" width="14.625" style="27" customWidth="1"/>
    <col min="7" max="16384" width="10.25390625" style="27" customWidth="1"/>
  </cols>
  <sheetData>
    <row r="1" ht="16.5">
      <c r="A1" s="28" t="s">
        <v>33</v>
      </c>
    </row>
    <row r="2" ht="16.5">
      <c r="A2" s="28" t="s">
        <v>158</v>
      </c>
    </row>
    <row r="3" ht="16.5">
      <c r="A3" s="28" t="s">
        <v>376</v>
      </c>
    </row>
    <row r="4" spans="4:6" ht="16.5">
      <c r="D4" s="76"/>
      <c r="F4" s="76"/>
    </row>
    <row r="5" spans="4:6" ht="16.5">
      <c r="D5" s="77"/>
      <c r="E5" s="187" t="s">
        <v>390</v>
      </c>
      <c r="F5" s="77"/>
    </row>
    <row r="6" spans="4:6" ht="16.5">
      <c r="D6" s="247" t="s">
        <v>378</v>
      </c>
      <c r="F6" s="247" t="s">
        <v>383</v>
      </c>
    </row>
    <row r="7" spans="4:6" ht="16.5">
      <c r="D7" s="188" t="s">
        <v>6</v>
      </c>
      <c r="F7" s="188" t="s">
        <v>6</v>
      </c>
    </row>
    <row r="8" spans="4:6" ht="16.5" hidden="1">
      <c r="D8" s="76"/>
      <c r="F8" s="76"/>
    </row>
    <row r="9" spans="1:6" ht="16.5">
      <c r="A9" s="28" t="s">
        <v>138</v>
      </c>
      <c r="D9" s="76"/>
      <c r="F9" s="76"/>
    </row>
    <row r="10" spans="1:6" ht="16.5">
      <c r="A10" s="27" t="s">
        <v>42</v>
      </c>
      <c r="D10" s="78"/>
      <c r="E10" s="79"/>
      <c r="F10" s="78"/>
    </row>
    <row r="11" spans="2:7" ht="16.5">
      <c r="B11" s="27" t="s">
        <v>200</v>
      </c>
      <c r="D11" s="78">
        <f>'Income statements'!B29</f>
        <v>-3276.576000000001</v>
      </c>
      <c r="E11" s="79"/>
      <c r="F11" s="78">
        <f>'Income statements'!H29</f>
        <v>-3964.9360000000006</v>
      </c>
      <c r="G11" s="79"/>
    </row>
    <row r="12" spans="2:6" ht="16.5">
      <c r="B12" s="27" t="s">
        <v>201</v>
      </c>
      <c r="D12" s="80">
        <f>'Income statements'!F38</f>
        <v>157.612</v>
      </c>
      <c r="E12" s="79"/>
      <c r="F12" s="80">
        <f>'Income statements'!H38</f>
        <v>-68.152</v>
      </c>
    </row>
    <row r="13" spans="4:7" ht="16.5">
      <c r="D13" s="78">
        <f>SUM(D11:D12)</f>
        <v>-3118.964000000001</v>
      </c>
      <c r="E13" s="79"/>
      <c r="F13" s="78">
        <f>SUM(F11:F12)</f>
        <v>-4033.0880000000006</v>
      </c>
      <c r="G13" s="79"/>
    </row>
    <row r="14" spans="4:6" ht="16.5">
      <c r="D14" s="78"/>
      <c r="E14" s="79"/>
      <c r="F14" s="78"/>
    </row>
    <row r="15" spans="1:6" ht="16.5">
      <c r="A15" s="27" t="s">
        <v>297</v>
      </c>
      <c r="D15" s="78"/>
      <c r="E15" s="79"/>
      <c r="F15" s="78"/>
    </row>
    <row r="16" spans="2:6" ht="16.5">
      <c r="B16" s="27" t="s">
        <v>139</v>
      </c>
      <c r="D16" s="78">
        <v>1118</v>
      </c>
      <c r="E16" s="79"/>
      <c r="F16" s="78">
        <v>2386</v>
      </c>
    </row>
    <row r="17" spans="2:6" ht="16.5">
      <c r="B17" s="27" t="s">
        <v>140</v>
      </c>
      <c r="D17" s="78">
        <v>239</v>
      </c>
      <c r="E17" s="79"/>
      <c r="F17" s="78">
        <v>148</v>
      </c>
    </row>
    <row r="18" spans="4:6" ht="6" customHeight="1">
      <c r="D18" s="80"/>
      <c r="E18" s="79"/>
      <c r="F18" s="80"/>
    </row>
    <row r="19" spans="1:6" ht="16.5">
      <c r="A19" s="27" t="s">
        <v>48</v>
      </c>
      <c r="D19" s="66">
        <f>SUM(D13:D18)</f>
        <v>-1761.9640000000009</v>
      </c>
      <c r="E19" s="79"/>
      <c r="F19" s="66">
        <f>SUM(F13:F18)</f>
        <v>-1499.0880000000006</v>
      </c>
    </row>
    <row r="20" spans="4:6" ht="16.5">
      <c r="D20" s="78"/>
      <c r="E20" s="79"/>
      <c r="F20" s="78"/>
    </row>
    <row r="21" spans="1:6" ht="16.5">
      <c r="A21" s="27" t="s">
        <v>141</v>
      </c>
      <c r="D21" s="189">
        <f>'Balance sheets'!D24-'Balance sheets'!F24</f>
        <v>6673.501</v>
      </c>
      <c r="E21" s="79"/>
      <c r="F21" s="189">
        <v>-3823.5020000000004</v>
      </c>
    </row>
    <row r="22" spans="1:6" ht="16.5">
      <c r="A22" s="27" t="s">
        <v>142</v>
      </c>
      <c r="D22" s="189">
        <v>-1391</v>
      </c>
      <c r="E22" s="79"/>
      <c r="F22" s="189">
        <v>-2670.478000000003</v>
      </c>
    </row>
    <row r="23" spans="4:6" ht="6" customHeight="1">
      <c r="D23" s="80"/>
      <c r="E23" s="79"/>
      <c r="F23" s="80"/>
    </row>
    <row r="24" spans="1:6" ht="18" customHeight="1">
      <c r="A24" s="27" t="s">
        <v>299</v>
      </c>
      <c r="D24" s="66">
        <f>SUM(D19:D22)</f>
        <v>3520.5369999999994</v>
      </c>
      <c r="E24" s="79"/>
      <c r="F24" s="66">
        <f>SUM(F19:F22)</f>
        <v>-7993.068000000004</v>
      </c>
    </row>
    <row r="25" spans="1:6" ht="19.5" customHeight="1">
      <c r="A25" s="27" t="s">
        <v>27</v>
      </c>
      <c r="D25" s="78">
        <v>-216.312</v>
      </c>
      <c r="E25" s="79"/>
      <c r="F25" s="78">
        <v>-298</v>
      </c>
    </row>
    <row r="26" spans="1:6" ht="16.5" hidden="1">
      <c r="A26" s="27" t="s">
        <v>36</v>
      </c>
      <c r="D26" s="78">
        <v>0</v>
      </c>
      <c r="E26" s="79"/>
      <c r="F26" s="78">
        <v>0</v>
      </c>
    </row>
    <row r="27" spans="1:6" ht="16.5">
      <c r="A27" s="27" t="s">
        <v>29</v>
      </c>
      <c r="D27" s="78">
        <v>0</v>
      </c>
      <c r="E27" s="79"/>
      <c r="F27" s="262">
        <v>0</v>
      </c>
    </row>
    <row r="28" spans="4:6" ht="6" customHeight="1">
      <c r="D28" s="80"/>
      <c r="E28" s="79"/>
      <c r="F28" s="80"/>
    </row>
    <row r="29" spans="1:6" ht="18" customHeight="1" thickBot="1">
      <c r="A29" s="28" t="s">
        <v>298</v>
      </c>
      <c r="D29" s="75">
        <f>SUM(D24:D28)</f>
        <v>3304.2249999999995</v>
      </c>
      <c r="E29" s="79"/>
      <c r="F29" s="75">
        <f>SUM(F24:F28)</f>
        <v>-8291.068000000003</v>
      </c>
    </row>
    <row r="30" spans="4:6" ht="16.5">
      <c r="D30" s="78"/>
      <c r="E30" s="79"/>
      <c r="F30" s="78"/>
    </row>
    <row r="31" spans="4:6" ht="16.5" hidden="1">
      <c r="D31" s="78"/>
      <c r="E31" s="79"/>
      <c r="F31" s="78"/>
    </row>
    <row r="32" spans="1:6" ht="16.5">
      <c r="A32" s="28" t="s">
        <v>143</v>
      </c>
      <c r="D32" s="78"/>
      <c r="E32" s="79"/>
      <c r="F32" s="78"/>
    </row>
    <row r="33" spans="1:6" ht="16.5">
      <c r="A33" s="27" t="s">
        <v>212</v>
      </c>
      <c r="D33" s="78">
        <v>700</v>
      </c>
      <c r="E33" s="79"/>
      <c r="F33" s="263">
        <v>174</v>
      </c>
    </row>
    <row r="34" spans="1:6" ht="16.5">
      <c r="A34" s="27" t="s">
        <v>211</v>
      </c>
      <c r="D34" s="78">
        <v>0</v>
      </c>
      <c r="E34" s="79"/>
      <c r="F34" s="78">
        <v>-6</v>
      </c>
    </row>
    <row r="35" spans="1:6" ht="16.5">
      <c r="A35" s="27" t="s">
        <v>247</v>
      </c>
      <c r="D35" s="78">
        <v>-216</v>
      </c>
      <c r="E35" s="79"/>
      <c r="F35" s="78">
        <v>-635.8450000000012</v>
      </c>
    </row>
    <row r="36" spans="1:6" ht="16.5" hidden="1">
      <c r="A36" s="27" t="s">
        <v>258</v>
      </c>
      <c r="D36" s="78">
        <v>0</v>
      </c>
      <c r="E36" s="79"/>
      <c r="F36" s="78">
        <v>0</v>
      </c>
    </row>
    <row r="37" spans="1:6" ht="16.5" hidden="1">
      <c r="A37" s="27" t="s">
        <v>259</v>
      </c>
      <c r="D37" s="78">
        <v>0</v>
      </c>
      <c r="E37" s="79"/>
      <c r="F37" s="78">
        <v>0</v>
      </c>
    </row>
    <row r="38" spans="4:6" ht="6" customHeight="1">
      <c r="D38" s="80"/>
      <c r="E38" s="79"/>
      <c r="F38" s="80"/>
    </row>
    <row r="39" spans="1:6" ht="18" customHeight="1" thickBot="1">
      <c r="A39" s="28" t="s">
        <v>300</v>
      </c>
      <c r="D39" s="75">
        <f>SUM(D33:D38)</f>
        <v>484</v>
      </c>
      <c r="E39" s="79"/>
      <c r="F39" s="75">
        <f>SUM(F33:F38)</f>
        <v>-467.84500000000116</v>
      </c>
    </row>
    <row r="40" spans="4:6" ht="16.5">
      <c r="D40" s="78"/>
      <c r="E40" s="79"/>
      <c r="F40" s="78"/>
    </row>
    <row r="41" spans="4:6" ht="16.5" hidden="1">
      <c r="D41" s="78"/>
      <c r="E41" s="79"/>
      <c r="F41" s="78"/>
    </row>
    <row r="42" spans="1:6" ht="16.5">
      <c r="A42" s="28" t="s">
        <v>144</v>
      </c>
      <c r="D42" s="78"/>
      <c r="E42" s="79"/>
      <c r="F42" s="78"/>
    </row>
    <row r="43" spans="1:6" ht="16.5" hidden="1">
      <c r="A43" s="27" t="s">
        <v>262</v>
      </c>
      <c r="D43" s="190">
        <v>0</v>
      </c>
      <c r="E43" s="79"/>
      <c r="F43" s="190">
        <v>0</v>
      </c>
    </row>
    <row r="44" spans="1:6" ht="16.5">
      <c r="A44" s="27" t="s">
        <v>260</v>
      </c>
      <c r="D44" s="248">
        <v>1637</v>
      </c>
      <c r="E44" s="79"/>
      <c r="F44" s="248">
        <v>1700</v>
      </c>
    </row>
    <row r="45" spans="1:6" ht="16.5">
      <c r="A45" s="27" t="s">
        <v>145</v>
      </c>
      <c r="D45" s="78">
        <v>-4371</v>
      </c>
      <c r="E45" s="79"/>
      <c r="F45" s="78">
        <v>-3126.173</v>
      </c>
    </row>
    <row r="46" spans="4:6" ht="6" customHeight="1">
      <c r="D46" s="78"/>
      <c r="E46" s="79"/>
      <c r="F46" s="78"/>
    </row>
    <row r="47" spans="1:6" ht="18" customHeight="1" thickBot="1">
      <c r="A47" s="28" t="s">
        <v>301</v>
      </c>
      <c r="D47" s="75">
        <f>SUM(D43:D46)</f>
        <v>-2734</v>
      </c>
      <c r="E47" s="79"/>
      <c r="F47" s="75">
        <f>SUM(F43:F46)</f>
        <v>-1426.1729999999998</v>
      </c>
    </row>
    <row r="48" spans="4:6" ht="16.5">
      <c r="D48" s="78"/>
      <c r="E48" s="79"/>
      <c r="F48" s="78"/>
    </row>
    <row r="49" spans="1:6" ht="16.5">
      <c r="A49" s="27" t="s">
        <v>302</v>
      </c>
      <c r="D49" s="66">
        <f>D29+D39+D47</f>
        <v>1054.2249999999995</v>
      </c>
      <c r="E49" s="79"/>
      <c r="F49" s="66">
        <f>F29+F39+F47</f>
        <v>-10185.086000000003</v>
      </c>
    </row>
    <row r="50" spans="4:6" ht="16.5">
      <c r="D50" s="78"/>
      <c r="E50" s="79"/>
      <c r="F50" s="78"/>
    </row>
    <row r="51" spans="1:6" ht="16.5">
      <c r="A51" s="27" t="s">
        <v>146</v>
      </c>
      <c r="D51" s="78">
        <v>-4624</v>
      </c>
      <c r="E51" s="79"/>
      <c r="F51" s="78">
        <v>1103</v>
      </c>
    </row>
    <row r="52" spans="4:6" ht="16.5">
      <c r="D52" s="78"/>
      <c r="E52" s="79"/>
      <c r="F52" s="78"/>
    </row>
    <row r="53" spans="1:6" ht="17.25" thickBot="1">
      <c r="A53" s="27" t="s">
        <v>28</v>
      </c>
      <c r="D53" s="75">
        <f>SUM(D49:D52)</f>
        <v>-3569.7750000000005</v>
      </c>
      <c r="E53" s="79"/>
      <c r="F53" s="75">
        <f>SUM(F49:F52)</f>
        <v>-9082.086000000003</v>
      </c>
    </row>
    <row r="54" spans="4:6" ht="16.5">
      <c r="D54" s="63"/>
      <c r="F54" s="63"/>
    </row>
    <row r="55" spans="4:6" ht="16.5">
      <c r="D55" s="63"/>
      <c r="F55" s="63"/>
    </row>
    <row r="56" spans="1:8" ht="16.5">
      <c r="A56" s="27" t="s">
        <v>350</v>
      </c>
      <c r="D56" s="63"/>
      <c r="F56" s="63"/>
      <c r="H56" s="26"/>
    </row>
    <row r="57" spans="4:6" ht="16.5">
      <c r="D57" s="71" t="s">
        <v>100</v>
      </c>
      <c r="E57" s="28"/>
      <c r="F57" s="71" t="s">
        <v>100</v>
      </c>
    </row>
    <row r="58" spans="4:6" ht="16.5">
      <c r="D58" s="59" t="s">
        <v>271</v>
      </c>
      <c r="E58" s="28"/>
      <c r="F58" s="59" t="s">
        <v>272</v>
      </c>
    </row>
    <row r="59" spans="4:6" ht="16.5">
      <c r="D59" s="59" t="s">
        <v>6</v>
      </c>
      <c r="E59" s="28"/>
      <c r="F59" s="59" t="s">
        <v>6</v>
      </c>
    </row>
    <row r="60" spans="4:6" ht="16.5">
      <c r="D60" s="61"/>
      <c r="F60" s="61"/>
    </row>
    <row r="61" spans="1:9" ht="16.5">
      <c r="A61" s="27" t="s">
        <v>303</v>
      </c>
      <c r="D61" s="66">
        <v>394</v>
      </c>
      <c r="F61" s="66">
        <v>1036</v>
      </c>
      <c r="H61" s="81"/>
      <c r="I61" s="26"/>
    </row>
    <row r="62" spans="1:9" ht="16.5">
      <c r="A62" s="27" t="s">
        <v>41</v>
      </c>
      <c r="D62" s="66">
        <v>-3964</v>
      </c>
      <c r="F62" s="66">
        <v>-3409</v>
      </c>
      <c r="I62" s="26"/>
    </row>
    <row r="63" spans="4:9" ht="17.25" thickBot="1">
      <c r="D63" s="75">
        <f>SUM(D61:D62)</f>
        <v>-3570</v>
      </c>
      <c r="F63" s="75">
        <f>SUM(F61:F62)</f>
        <v>-2373</v>
      </c>
      <c r="I63" s="26"/>
    </row>
    <row r="64" spans="4:6" ht="16.5">
      <c r="D64" s="63"/>
      <c r="F64" s="63"/>
    </row>
    <row r="65" spans="4:6" ht="16.5">
      <c r="D65" s="26"/>
      <c r="F65" s="26"/>
    </row>
    <row r="66" s="26" customFormat="1" ht="16.5">
      <c r="A66" s="27" t="s">
        <v>304</v>
      </c>
    </row>
    <row r="67" s="26" customFormat="1" ht="16.5">
      <c r="A67" s="27" t="s">
        <v>305</v>
      </c>
    </row>
    <row r="68" spans="4:6" ht="16.5">
      <c r="D68" s="26"/>
      <c r="F68" s="26"/>
    </row>
    <row r="69" spans="4:6" ht="16.5">
      <c r="D69" s="26"/>
      <c r="F69" s="26"/>
    </row>
    <row r="70" spans="4:6" ht="16.5">
      <c r="D70" s="26"/>
      <c r="F70" s="26"/>
    </row>
    <row r="71" spans="4:6" ht="16.5">
      <c r="D71" s="26"/>
      <c r="F71" s="26"/>
    </row>
    <row r="72" spans="4:6" ht="16.5">
      <c r="D72" s="26"/>
      <c r="F72" s="26"/>
    </row>
    <row r="73" spans="4:6" ht="16.5">
      <c r="D73" s="26"/>
      <c r="F73" s="26"/>
    </row>
    <row r="74" spans="4:6" ht="16.5">
      <c r="D74" s="26"/>
      <c r="F74" s="26"/>
    </row>
    <row r="75" spans="4:6" ht="16.5">
      <c r="D75" s="26"/>
      <c r="F75" s="26"/>
    </row>
    <row r="76" spans="4:6" ht="16.5">
      <c r="D76" s="26"/>
      <c r="F76" s="26"/>
    </row>
    <row r="77" spans="4:6" ht="16.5">
      <c r="D77" s="26"/>
      <c r="F77" s="26"/>
    </row>
    <row r="78" spans="4:6" ht="16.5">
      <c r="D78" s="26"/>
      <c r="F78" s="26"/>
    </row>
    <row r="79" spans="4:6" ht="16.5">
      <c r="D79" s="26"/>
      <c r="F79" s="26"/>
    </row>
    <row r="80" spans="4:6" ht="16.5">
      <c r="D80" s="26"/>
      <c r="F80" s="26"/>
    </row>
    <row r="81" spans="4:6" ht="16.5">
      <c r="D81" s="26"/>
      <c r="F81" s="26"/>
    </row>
    <row r="82" spans="4:6" ht="16.5">
      <c r="D82" s="26"/>
      <c r="F82" s="26"/>
    </row>
    <row r="83" spans="4:6" ht="16.5">
      <c r="D83" s="26"/>
      <c r="F83" s="26"/>
    </row>
    <row r="84" spans="4:6" ht="16.5">
      <c r="D84" s="26"/>
      <c r="F84" s="26"/>
    </row>
    <row r="85" spans="4:6" ht="16.5">
      <c r="D85" s="26"/>
      <c r="F85" s="26"/>
    </row>
    <row r="86" spans="4:6" ht="16.5">
      <c r="D86" s="26"/>
      <c r="F86" s="26"/>
    </row>
    <row r="87" spans="4:6" ht="16.5">
      <c r="D87" s="26"/>
      <c r="F87" s="26"/>
    </row>
    <row r="88" spans="4:6" ht="16.5">
      <c r="D88" s="26"/>
      <c r="F88" s="26"/>
    </row>
    <row r="89" spans="4:6" ht="16.5">
      <c r="D89" s="26"/>
      <c r="F89" s="26"/>
    </row>
    <row r="90" spans="4:6" ht="16.5">
      <c r="D90" s="26"/>
      <c r="F90" s="26"/>
    </row>
    <row r="91" spans="4:6" ht="16.5">
      <c r="D91" s="26"/>
      <c r="F91" s="26"/>
    </row>
    <row r="92" spans="4:6" ht="16.5">
      <c r="D92" s="26"/>
      <c r="F92" s="26"/>
    </row>
    <row r="93" spans="4:6" ht="16.5">
      <c r="D93" s="26"/>
      <c r="F93" s="26"/>
    </row>
    <row r="94" spans="4:6" ht="16.5">
      <c r="D94" s="26"/>
      <c r="F94" s="26"/>
    </row>
    <row r="95" spans="4:6" ht="16.5">
      <c r="D95" s="26"/>
      <c r="F95" s="26"/>
    </row>
    <row r="96" spans="4:6" ht="16.5">
      <c r="D96" s="26"/>
      <c r="F96" s="26"/>
    </row>
    <row r="97" spans="4:6" ht="16.5">
      <c r="D97" s="26"/>
      <c r="F97" s="26"/>
    </row>
    <row r="98" spans="4:6" ht="16.5">
      <c r="D98" s="26"/>
      <c r="F98" s="26"/>
    </row>
    <row r="99" spans="4:6" ht="16.5">
      <c r="D99" s="26"/>
      <c r="F99" s="26"/>
    </row>
    <row r="100" spans="4:6" ht="16.5">
      <c r="D100" s="26"/>
      <c r="F100" s="26"/>
    </row>
    <row r="101" spans="4:6" ht="16.5">
      <c r="D101" s="26"/>
      <c r="F101" s="26"/>
    </row>
    <row r="102" spans="4:6" ht="16.5">
      <c r="D102" s="26"/>
      <c r="F102" s="26"/>
    </row>
    <row r="103" spans="4:6" ht="16.5">
      <c r="D103" s="26"/>
      <c r="F103" s="26"/>
    </row>
    <row r="104" spans="4:6" ht="16.5">
      <c r="D104" s="26"/>
      <c r="F104" s="26"/>
    </row>
    <row r="105" spans="4:6" ht="16.5">
      <c r="D105" s="26"/>
      <c r="F105" s="26"/>
    </row>
    <row r="106" spans="4:6" ht="16.5">
      <c r="D106" s="26"/>
      <c r="F106" s="26"/>
    </row>
    <row r="107" spans="4:6" ht="16.5">
      <c r="D107" s="26"/>
      <c r="F107" s="26"/>
    </row>
    <row r="108" spans="4:6" ht="16.5">
      <c r="D108" s="26"/>
      <c r="F108" s="26"/>
    </row>
    <row r="109" spans="4:6" ht="16.5">
      <c r="D109" s="26"/>
      <c r="F109" s="26"/>
    </row>
    <row r="110" spans="4:6" ht="16.5">
      <c r="D110" s="26"/>
      <c r="F110" s="26"/>
    </row>
    <row r="111" spans="4:6" ht="16.5">
      <c r="D111" s="26"/>
      <c r="F111" s="26"/>
    </row>
    <row r="112" spans="4:6" ht="16.5">
      <c r="D112" s="26"/>
      <c r="F112" s="26"/>
    </row>
    <row r="113" spans="4:6" ht="16.5">
      <c r="D113" s="26"/>
      <c r="F113" s="26"/>
    </row>
    <row r="114" spans="4:6" ht="16.5">
      <c r="D114" s="26"/>
      <c r="F114" s="26"/>
    </row>
    <row r="115" spans="4:6" ht="16.5">
      <c r="D115" s="26"/>
      <c r="F115" s="26"/>
    </row>
    <row r="116" spans="4:6" ht="16.5">
      <c r="D116" s="26"/>
      <c r="F116" s="26"/>
    </row>
    <row r="117" spans="4:6" ht="16.5">
      <c r="D117" s="26"/>
      <c r="F117" s="26"/>
    </row>
    <row r="118" spans="4:6" ht="16.5">
      <c r="D118" s="26"/>
      <c r="F118" s="26"/>
    </row>
    <row r="119" spans="4:6" ht="16.5">
      <c r="D119" s="26"/>
      <c r="F119" s="26"/>
    </row>
    <row r="120" spans="4:6" ht="16.5">
      <c r="D120" s="26"/>
      <c r="F120" s="26"/>
    </row>
    <row r="121" spans="4:6" ht="16.5">
      <c r="D121" s="26"/>
      <c r="F121" s="26"/>
    </row>
    <row r="122" spans="4:6" ht="16.5">
      <c r="D122" s="26"/>
      <c r="F122" s="26"/>
    </row>
    <row r="123" spans="4:6" ht="16.5">
      <c r="D123" s="26"/>
      <c r="F123" s="26"/>
    </row>
    <row r="124" spans="4:6" ht="16.5">
      <c r="D124" s="26"/>
      <c r="F124" s="26"/>
    </row>
    <row r="125" spans="4:6" ht="16.5">
      <c r="D125" s="26"/>
      <c r="F125" s="26"/>
    </row>
    <row r="126" spans="4:6" ht="16.5">
      <c r="D126" s="26"/>
      <c r="F126" s="26"/>
    </row>
    <row r="127" spans="4:6" ht="16.5">
      <c r="D127" s="26"/>
      <c r="F127" s="26"/>
    </row>
    <row r="128" spans="4:6" ht="16.5">
      <c r="D128" s="26"/>
      <c r="F128" s="26"/>
    </row>
    <row r="129" spans="4:6" ht="16.5">
      <c r="D129" s="26"/>
      <c r="F129" s="26"/>
    </row>
    <row r="130" spans="4:6" ht="16.5">
      <c r="D130" s="26"/>
      <c r="F130" s="26"/>
    </row>
    <row r="131" spans="4:6" ht="16.5">
      <c r="D131" s="26"/>
      <c r="F131" s="26"/>
    </row>
    <row r="132" spans="4:6" ht="16.5">
      <c r="D132" s="26"/>
      <c r="F132" s="26"/>
    </row>
    <row r="133" spans="4:6" ht="16.5">
      <c r="D133" s="26"/>
      <c r="F133" s="26"/>
    </row>
    <row r="134" spans="4:6" ht="16.5">
      <c r="D134" s="26"/>
      <c r="F134" s="26"/>
    </row>
    <row r="135" spans="4:6" ht="16.5">
      <c r="D135" s="26"/>
      <c r="F135" s="26"/>
    </row>
    <row r="136" spans="4:6" ht="16.5">
      <c r="D136" s="26"/>
      <c r="F136" s="26"/>
    </row>
    <row r="137" spans="4:6" ht="16.5">
      <c r="D137" s="26"/>
      <c r="F137" s="26"/>
    </row>
    <row r="138" spans="4:6" ht="16.5">
      <c r="D138" s="26"/>
      <c r="F138" s="26"/>
    </row>
    <row r="139" spans="4:6" ht="16.5">
      <c r="D139" s="26"/>
      <c r="F139" s="26"/>
    </row>
    <row r="140" spans="4:6" ht="16.5">
      <c r="D140" s="26"/>
      <c r="F140" s="26"/>
    </row>
    <row r="141" spans="4:6" ht="16.5">
      <c r="D141" s="26"/>
      <c r="F141" s="26"/>
    </row>
    <row r="142" spans="4:6" ht="16.5">
      <c r="D142" s="26"/>
      <c r="F142" s="26"/>
    </row>
    <row r="143" spans="4:6" ht="16.5">
      <c r="D143" s="26"/>
      <c r="F143" s="26"/>
    </row>
    <row r="144" spans="4:6" ht="16.5">
      <c r="D144" s="26"/>
      <c r="F144" s="26"/>
    </row>
    <row r="145" spans="4:6" ht="16.5">
      <c r="D145" s="26"/>
      <c r="F145" s="26"/>
    </row>
    <row r="146" spans="4:6" ht="16.5">
      <c r="D146" s="26"/>
      <c r="F146" s="26"/>
    </row>
    <row r="147" spans="4:6" ht="16.5">
      <c r="D147" s="26"/>
      <c r="F147" s="26"/>
    </row>
    <row r="148" spans="4:6" ht="16.5">
      <c r="D148" s="26"/>
      <c r="F148" s="26"/>
    </row>
    <row r="149" spans="4:6" ht="16.5">
      <c r="D149" s="26"/>
      <c r="F149" s="26"/>
    </row>
    <row r="150" spans="4:6" ht="16.5">
      <c r="D150" s="26"/>
      <c r="F150" s="26"/>
    </row>
    <row r="151" spans="4:6" ht="16.5">
      <c r="D151" s="26"/>
      <c r="F151" s="26"/>
    </row>
    <row r="152" spans="4:6" ht="16.5">
      <c r="D152" s="26"/>
      <c r="F152" s="26"/>
    </row>
    <row r="153" spans="4:6" ht="16.5">
      <c r="D153" s="26"/>
      <c r="F153" s="26"/>
    </row>
    <row r="154" spans="4:6" ht="16.5">
      <c r="D154" s="26"/>
      <c r="F154" s="26"/>
    </row>
    <row r="155" spans="4:6" ht="16.5">
      <c r="D155" s="26"/>
      <c r="F155" s="26"/>
    </row>
    <row r="156" spans="4:6" ht="16.5">
      <c r="D156" s="26"/>
      <c r="F156" s="26"/>
    </row>
    <row r="157" spans="4:6" ht="16.5">
      <c r="D157" s="26"/>
      <c r="F157" s="26"/>
    </row>
    <row r="158" spans="4:6" ht="16.5">
      <c r="D158" s="26"/>
      <c r="F158" s="26"/>
    </row>
    <row r="159" spans="4:6" ht="16.5">
      <c r="D159" s="26"/>
      <c r="F159" s="26"/>
    </row>
    <row r="160" spans="4:6" ht="16.5">
      <c r="D160" s="26"/>
      <c r="F160" s="26"/>
    </row>
    <row r="161" spans="4:6" ht="16.5">
      <c r="D161" s="26"/>
      <c r="F161" s="26"/>
    </row>
    <row r="162" spans="4:6" ht="16.5">
      <c r="D162" s="26"/>
      <c r="F162" s="26"/>
    </row>
    <row r="163" spans="4:6" ht="16.5">
      <c r="D163" s="26"/>
      <c r="F163" s="26"/>
    </row>
    <row r="164" spans="4:6" ht="16.5">
      <c r="D164" s="26"/>
      <c r="F164" s="26"/>
    </row>
    <row r="165" spans="4:6" ht="16.5">
      <c r="D165" s="26"/>
      <c r="F165" s="26"/>
    </row>
    <row r="166" spans="4:6" ht="16.5">
      <c r="D166" s="26"/>
      <c r="F166" s="26"/>
    </row>
    <row r="167" spans="4:6" ht="16.5">
      <c r="D167" s="26"/>
      <c r="F167" s="26"/>
    </row>
    <row r="168" spans="4:6" ht="16.5">
      <c r="D168" s="26"/>
      <c r="F168" s="26"/>
    </row>
    <row r="169" spans="4:6" ht="16.5">
      <c r="D169" s="26"/>
      <c r="F169" s="26"/>
    </row>
    <row r="170" spans="4:6" ht="16.5">
      <c r="D170" s="26"/>
      <c r="F170" s="26"/>
    </row>
    <row r="171" spans="4:6" ht="16.5">
      <c r="D171" s="26"/>
      <c r="F171" s="26"/>
    </row>
    <row r="172" spans="4:6" ht="16.5">
      <c r="D172" s="26"/>
      <c r="F172" s="26"/>
    </row>
    <row r="173" spans="4:6" ht="16.5">
      <c r="D173" s="26"/>
      <c r="F173" s="26"/>
    </row>
    <row r="174" spans="4:6" ht="16.5">
      <c r="D174" s="26"/>
      <c r="F174" s="26"/>
    </row>
    <row r="175" spans="4:6" ht="16.5">
      <c r="D175" s="26"/>
      <c r="F175" s="26"/>
    </row>
    <row r="176" spans="4:6" ht="16.5">
      <c r="D176" s="26"/>
      <c r="F176" s="26"/>
    </row>
    <row r="177" spans="4:6" ht="16.5">
      <c r="D177" s="26"/>
      <c r="F177" s="26"/>
    </row>
    <row r="178" spans="4:6" ht="16.5">
      <c r="D178" s="26"/>
      <c r="F178" s="26"/>
    </row>
    <row r="179" spans="4:6" ht="16.5">
      <c r="D179" s="26"/>
      <c r="F179" s="26"/>
    </row>
    <row r="180" spans="4:6" ht="16.5">
      <c r="D180" s="26"/>
      <c r="F180" s="26"/>
    </row>
    <row r="181" spans="4:6" ht="16.5">
      <c r="D181" s="26"/>
      <c r="F181" s="26"/>
    </row>
    <row r="182" spans="4:6" ht="16.5">
      <c r="D182" s="26"/>
      <c r="F182" s="26"/>
    </row>
    <row r="183" spans="4:6" ht="16.5">
      <c r="D183" s="26"/>
      <c r="F183" s="26"/>
    </row>
    <row r="184" spans="4:6" ht="16.5">
      <c r="D184" s="26"/>
      <c r="F184" s="26"/>
    </row>
    <row r="185" spans="4:6" ht="16.5">
      <c r="D185" s="26"/>
      <c r="F185" s="26"/>
    </row>
    <row r="186" spans="4:6" ht="16.5">
      <c r="D186" s="26"/>
      <c r="F186" s="26"/>
    </row>
    <row r="187" spans="4:6" ht="16.5">
      <c r="D187" s="26"/>
      <c r="F187" s="26"/>
    </row>
    <row r="188" spans="4:6" ht="16.5">
      <c r="D188" s="26"/>
      <c r="F188" s="26"/>
    </row>
    <row r="189" spans="4:6" ht="16.5">
      <c r="D189" s="26"/>
      <c r="F189" s="26"/>
    </row>
    <row r="190" spans="4:6" ht="16.5">
      <c r="D190" s="26"/>
      <c r="F190" s="26"/>
    </row>
    <row r="191" spans="4:6" ht="16.5">
      <c r="D191" s="26"/>
      <c r="F191" s="26"/>
    </row>
  </sheetData>
  <printOptions horizontalCentered="1"/>
  <pageMargins left="0.6299212598425197" right="0.34" top="0.6692913385826772" bottom="0.984251968503937" header="0.5118110236220472" footer="0.5118110236220472"/>
  <pageSetup firstPageNumber="4" useFirstPageNumber="1" fitToHeight="1" fitToWidth="1" horizontalDpi="300" verticalDpi="300" orientation="portrait" paperSize="9" scale="65"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A1:IV446"/>
  <sheetViews>
    <sheetView showGridLines="0" tabSelected="1" zoomScaleSheetLayoutView="100" workbookViewId="0" topLeftCell="A258">
      <selection activeCell="K277" sqref="K277:K278"/>
    </sheetView>
  </sheetViews>
  <sheetFormatPr defaultColWidth="9.00390625" defaultRowHeight="14.25"/>
  <cols>
    <col min="1" max="1" width="4.00390625" style="84" customWidth="1"/>
    <col min="2" max="2" width="8.125" style="83" customWidth="1"/>
    <col min="3" max="3" width="14.625" style="83" customWidth="1"/>
    <col min="4" max="5" width="10.25390625" style="83" customWidth="1"/>
    <col min="6" max="6" width="10.125" style="83" customWidth="1"/>
    <col min="7" max="10" width="8.75390625" style="83" customWidth="1"/>
    <col min="11" max="16384" width="9.00390625" style="83" customWidth="1"/>
  </cols>
  <sheetData>
    <row r="1" ht="12.75">
      <c r="A1" s="214" t="s">
        <v>114</v>
      </c>
    </row>
    <row r="2" ht="12.75">
      <c r="A2" s="214" t="s">
        <v>115</v>
      </c>
    </row>
    <row r="3" ht="12.75">
      <c r="A3" s="214"/>
    </row>
    <row r="4" ht="12.75">
      <c r="A4" s="214"/>
    </row>
    <row r="5" ht="12.75">
      <c r="A5" s="84" t="s">
        <v>116</v>
      </c>
    </row>
    <row r="8" spans="1:2" ht="12.75">
      <c r="A8" s="84" t="s">
        <v>51</v>
      </c>
      <c r="B8" s="82" t="s">
        <v>52</v>
      </c>
    </row>
    <row r="19" spans="1:2" ht="12.75">
      <c r="A19" s="84" t="s">
        <v>53</v>
      </c>
      <c r="B19" s="82" t="s">
        <v>117</v>
      </c>
    </row>
    <row r="26" ht="12.75">
      <c r="B26" s="83" t="s">
        <v>306</v>
      </c>
    </row>
    <row r="28" spans="2:4" ht="12.75">
      <c r="B28" s="83" t="s">
        <v>307</v>
      </c>
      <c r="D28" s="83" t="s">
        <v>351</v>
      </c>
    </row>
    <row r="29" spans="2:4" ht="12.75">
      <c r="B29" s="83" t="s">
        <v>308</v>
      </c>
      <c r="D29" s="83" t="s">
        <v>352</v>
      </c>
    </row>
    <row r="30" spans="2:4" ht="12.75">
      <c r="B30" s="83" t="s">
        <v>309</v>
      </c>
      <c r="D30" s="83" t="s">
        <v>313</v>
      </c>
    </row>
    <row r="31" spans="2:4" ht="12.75">
      <c r="B31" s="83" t="s">
        <v>310</v>
      </c>
      <c r="D31" s="83" t="s">
        <v>314</v>
      </c>
    </row>
    <row r="32" spans="2:4" ht="12.75">
      <c r="B32" s="83" t="s">
        <v>356</v>
      </c>
      <c r="D32" s="83" t="s">
        <v>351</v>
      </c>
    </row>
    <row r="33" spans="2:4" ht="12.75">
      <c r="B33" s="83" t="s">
        <v>357</v>
      </c>
      <c r="D33" s="83" t="s">
        <v>315</v>
      </c>
    </row>
    <row r="34" spans="2:4" ht="12.75">
      <c r="B34" s="83" t="s">
        <v>358</v>
      </c>
      <c r="D34" s="83" t="s">
        <v>316</v>
      </c>
    </row>
    <row r="35" spans="2:4" ht="12.75">
      <c r="B35" s="83" t="s">
        <v>359</v>
      </c>
      <c r="D35" s="83" t="s">
        <v>317</v>
      </c>
    </row>
    <row r="36" spans="2:4" ht="12.75">
      <c r="B36" s="83" t="s">
        <v>360</v>
      </c>
      <c r="D36" s="83" t="s">
        <v>318</v>
      </c>
    </row>
    <row r="37" spans="2:4" ht="12.75">
      <c r="B37" s="83" t="s">
        <v>361</v>
      </c>
      <c r="D37" s="83" t="s">
        <v>319</v>
      </c>
    </row>
    <row r="38" spans="2:4" ht="12.75">
      <c r="B38" s="83" t="s">
        <v>362</v>
      </c>
      <c r="D38" s="83" t="s">
        <v>2</v>
      </c>
    </row>
    <row r="39" spans="2:4" ht="12.75">
      <c r="B39" s="83" t="s">
        <v>363</v>
      </c>
      <c r="D39" s="83" t="s">
        <v>320</v>
      </c>
    </row>
    <row r="40" spans="2:4" ht="12.75">
      <c r="B40" s="83" t="s">
        <v>364</v>
      </c>
      <c r="D40" s="83" t="s">
        <v>321</v>
      </c>
    </row>
    <row r="41" spans="2:4" ht="12.75">
      <c r="B41" s="83" t="s">
        <v>365</v>
      </c>
      <c r="D41" s="83" t="s">
        <v>353</v>
      </c>
    </row>
    <row r="42" ht="12.75">
      <c r="D42" s="83" t="s">
        <v>322</v>
      </c>
    </row>
    <row r="43" spans="2:4" ht="12.75">
      <c r="B43" s="83" t="s">
        <v>366</v>
      </c>
      <c r="D43" s="83" t="s">
        <v>354</v>
      </c>
    </row>
    <row r="44" spans="2:4" ht="12.75">
      <c r="B44" s="83" t="s">
        <v>367</v>
      </c>
      <c r="D44" s="83" t="s">
        <v>323</v>
      </c>
    </row>
    <row r="45" spans="2:4" ht="12.75">
      <c r="B45" s="83" t="s">
        <v>368</v>
      </c>
      <c r="D45" s="83" t="s">
        <v>324</v>
      </c>
    </row>
    <row r="46" spans="2:4" ht="12.75">
      <c r="B46" s="83" t="s">
        <v>369</v>
      </c>
      <c r="D46" s="83" t="s">
        <v>314</v>
      </c>
    </row>
    <row r="47" spans="2:4" ht="12.75">
      <c r="B47" s="83" t="s">
        <v>311</v>
      </c>
      <c r="D47" s="83" t="s">
        <v>355</v>
      </c>
    </row>
    <row r="48" spans="2:4" ht="12.75">
      <c r="B48" s="83" t="s">
        <v>312</v>
      </c>
      <c r="D48" s="83" t="s">
        <v>325</v>
      </c>
    </row>
    <row r="63" spans="1:256" ht="12.75">
      <c r="A63" s="84" t="s">
        <v>53</v>
      </c>
      <c r="B63" s="82" t="s">
        <v>327</v>
      </c>
      <c r="C63" s="84"/>
      <c r="D63" s="82"/>
      <c r="E63" s="84"/>
      <c r="F63" s="82"/>
      <c r="G63" s="84"/>
      <c r="H63" s="82"/>
      <c r="I63" s="84"/>
      <c r="J63" s="82"/>
      <c r="K63" s="84"/>
      <c r="L63" s="82"/>
      <c r="M63" s="84"/>
      <c r="N63" s="82"/>
      <c r="O63" s="84"/>
      <c r="P63" s="82"/>
      <c r="Q63" s="84"/>
      <c r="R63" s="82"/>
      <c r="S63" s="84"/>
      <c r="T63" s="82"/>
      <c r="U63" s="84"/>
      <c r="V63" s="82"/>
      <c r="W63" s="84"/>
      <c r="X63" s="82"/>
      <c r="Y63" s="84"/>
      <c r="Z63" s="82"/>
      <c r="AA63" s="84"/>
      <c r="AB63" s="82"/>
      <c r="AC63" s="84"/>
      <c r="AD63" s="82"/>
      <c r="AE63" s="84"/>
      <c r="AF63" s="82"/>
      <c r="AG63" s="84"/>
      <c r="AH63" s="82"/>
      <c r="AI63" s="84"/>
      <c r="AJ63" s="82"/>
      <c r="AK63" s="84"/>
      <c r="AL63" s="82"/>
      <c r="AM63" s="84"/>
      <c r="AN63" s="82"/>
      <c r="AO63" s="84"/>
      <c r="AP63" s="82"/>
      <c r="AQ63" s="84"/>
      <c r="AR63" s="82"/>
      <c r="AS63" s="84"/>
      <c r="AT63" s="82"/>
      <c r="AU63" s="84"/>
      <c r="AV63" s="82"/>
      <c r="AW63" s="84"/>
      <c r="AX63" s="82"/>
      <c r="AY63" s="84"/>
      <c r="AZ63" s="82"/>
      <c r="BA63" s="84"/>
      <c r="BB63" s="82"/>
      <c r="BC63" s="84"/>
      <c r="BD63" s="82"/>
      <c r="BE63" s="84"/>
      <c r="BF63" s="82"/>
      <c r="BG63" s="84"/>
      <c r="BH63" s="82"/>
      <c r="BI63" s="84"/>
      <c r="BJ63" s="82"/>
      <c r="BK63" s="84"/>
      <c r="BL63" s="82"/>
      <c r="BM63" s="84"/>
      <c r="BN63" s="82"/>
      <c r="BO63" s="84"/>
      <c r="BP63" s="82"/>
      <c r="BQ63" s="84"/>
      <c r="BR63" s="82"/>
      <c r="BS63" s="84"/>
      <c r="BT63" s="82"/>
      <c r="BU63" s="84"/>
      <c r="BV63" s="82"/>
      <c r="BW63" s="84"/>
      <c r="BX63" s="82"/>
      <c r="BY63" s="84"/>
      <c r="BZ63" s="82"/>
      <c r="CA63" s="84"/>
      <c r="CB63" s="82"/>
      <c r="CC63" s="84"/>
      <c r="CD63" s="82"/>
      <c r="CE63" s="84"/>
      <c r="CF63" s="82"/>
      <c r="CG63" s="84"/>
      <c r="CH63" s="82"/>
      <c r="CI63" s="84"/>
      <c r="CJ63" s="82"/>
      <c r="CK63" s="84"/>
      <c r="CL63" s="82"/>
      <c r="CM63" s="84"/>
      <c r="CN63" s="82"/>
      <c r="CO63" s="84"/>
      <c r="CP63" s="82"/>
      <c r="CQ63" s="84"/>
      <c r="CR63" s="82"/>
      <c r="CS63" s="84"/>
      <c r="CT63" s="82"/>
      <c r="CU63" s="84"/>
      <c r="CV63" s="82"/>
      <c r="CW63" s="84"/>
      <c r="CX63" s="82"/>
      <c r="CY63" s="84"/>
      <c r="CZ63" s="82"/>
      <c r="DA63" s="84"/>
      <c r="DB63" s="82"/>
      <c r="DC63" s="84"/>
      <c r="DD63" s="82"/>
      <c r="DE63" s="84"/>
      <c r="DF63" s="82"/>
      <c r="DG63" s="84"/>
      <c r="DH63" s="82"/>
      <c r="DI63" s="84"/>
      <c r="DJ63" s="82"/>
      <c r="DK63" s="84"/>
      <c r="DL63" s="82"/>
      <c r="DM63" s="84"/>
      <c r="DN63" s="82"/>
      <c r="DO63" s="84"/>
      <c r="DP63" s="82"/>
      <c r="DQ63" s="84"/>
      <c r="DR63" s="82"/>
      <c r="DS63" s="84"/>
      <c r="DT63" s="82"/>
      <c r="DU63" s="84"/>
      <c r="DV63" s="82"/>
      <c r="DW63" s="84"/>
      <c r="DX63" s="82"/>
      <c r="DY63" s="84"/>
      <c r="DZ63" s="82"/>
      <c r="EA63" s="84"/>
      <c r="EB63" s="82"/>
      <c r="EC63" s="84"/>
      <c r="ED63" s="82"/>
      <c r="EE63" s="84"/>
      <c r="EF63" s="82"/>
      <c r="EG63" s="84"/>
      <c r="EH63" s="82"/>
      <c r="EI63" s="84"/>
      <c r="EJ63" s="82"/>
      <c r="EK63" s="84"/>
      <c r="EL63" s="82"/>
      <c r="EM63" s="84"/>
      <c r="EN63" s="82"/>
      <c r="EO63" s="84"/>
      <c r="EP63" s="82"/>
      <c r="EQ63" s="84"/>
      <c r="ER63" s="82"/>
      <c r="ES63" s="84"/>
      <c r="ET63" s="82"/>
      <c r="EU63" s="84"/>
      <c r="EV63" s="82"/>
      <c r="EW63" s="84"/>
      <c r="EX63" s="82"/>
      <c r="EY63" s="84"/>
      <c r="EZ63" s="82"/>
      <c r="FA63" s="84"/>
      <c r="FB63" s="82"/>
      <c r="FC63" s="84"/>
      <c r="FD63" s="82"/>
      <c r="FE63" s="84"/>
      <c r="FF63" s="82"/>
      <c r="FG63" s="84"/>
      <c r="FH63" s="82"/>
      <c r="FI63" s="84"/>
      <c r="FJ63" s="82"/>
      <c r="FK63" s="84"/>
      <c r="FL63" s="82"/>
      <c r="FM63" s="84"/>
      <c r="FN63" s="82"/>
      <c r="FO63" s="84"/>
      <c r="FP63" s="82"/>
      <c r="FQ63" s="84"/>
      <c r="FR63" s="82"/>
      <c r="FS63" s="84"/>
      <c r="FT63" s="82"/>
      <c r="FU63" s="84"/>
      <c r="FV63" s="82"/>
      <c r="FW63" s="84"/>
      <c r="FX63" s="82"/>
      <c r="FY63" s="84"/>
      <c r="FZ63" s="82"/>
      <c r="GA63" s="84"/>
      <c r="GB63" s="82"/>
      <c r="GC63" s="84"/>
      <c r="GD63" s="82"/>
      <c r="GE63" s="84"/>
      <c r="GF63" s="82"/>
      <c r="GG63" s="84"/>
      <c r="GH63" s="82"/>
      <c r="GI63" s="84"/>
      <c r="GJ63" s="82"/>
      <c r="GK63" s="84"/>
      <c r="GL63" s="82"/>
      <c r="GM63" s="84"/>
      <c r="GN63" s="82"/>
      <c r="GO63" s="84"/>
      <c r="GP63" s="82"/>
      <c r="GQ63" s="84"/>
      <c r="GR63" s="82"/>
      <c r="GS63" s="84"/>
      <c r="GT63" s="82"/>
      <c r="GU63" s="84"/>
      <c r="GV63" s="82"/>
      <c r="GW63" s="84"/>
      <c r="GX63" s="82"/>
      <c r="GY63" s="84"/>
      <c r="GZ63" s="82"/>
      <c r="HA63" s="84"/>
      <c r="HB63" s="82"/>
      <c r="HC63" s="84"/>
      <c r="HD63" s="82"/>
      <c r="HE63" s="84"/>
      <c r="HF63" s="82"/>
      <c r="HG63" s="84"/>
      <c r="HH63" s="82"/>
      <c r="HI63" s="84"/>
      <c r="HJ63" s="82"/>
      <c r="HK63" s="84"/>
      <c r="HL63" s="82"/>
      <c r="HM63" s="84"/>
      <c r="HN63" s="82"/>
      <c r="HO63" s="84"/>
      <c r="HP63" s="82"/>
      <c r="HQ63" s="84"/>
      <c r="HR63" s="82"/>
      <c r="HS63" s="84"/>
      <c r="HT63" s="82"/>
      <c r="HU63" s="84"/>
      <c r="HV63" s="82"/>
      <c r="HW63" s="84"/>
      <c r="HX63" s="82"/>
      <c r="HY63" s="84"/>
      <c r="HZ63" s="82"/>
      <c r="IA63" s="84"/>
      <c r="IB63" s="82"/>
      <c r="IC63" s="84"/>
      <c r="ID63" s="82"/>
      <c r="IE63" s="84"/>
      <c r="IF63" s="82"/>
      <c r="IG63" s="84"/>
      <c r="IH63" s="82"/>
      <c r="II63" s="84"/>
      <c r="IJ63" s="82"/>
      <c r="IK63" s="84"/>
      <c r="IL63" s="82"/>
      <c r="IM63" s="84"/>
      <c r="IN63" s="82"/>
      <c r="IO63" s="84"/>
      <c r="IP63" s="82"/>
      <c r="IQ63" s="84"/>
      <c r="IR63" s="82"/>
      <c r="IS63" s="84"/>
      <c r="IT63" s="82"/>
      <c r="IU63" s="84"/>
      <c r="IV63" s="82"/>
    </row>
    <row r="64" spans="2:255" ht="12.75">
      <c r="B64" s="82"/>
      <c r="C64" s="84"/>
      <c r="D64" s="82"/>
      <c r="E64" s="84"/>
      <c r="F64" s="82"/>
      <c r="G64" s="294" t="s">
        <v>328</v>
      </c>
      <c r="H64" s="294"/>
      <c r="I64" s="294"/>
      <c r="J64" s="84"/>
      <c r="K64" s="82"/>
      <c r="L64" s="84"/>
      <c r="M64" s="82"/>
      <c r="N64" s="84"/>
      <c r="O64" s="82"/>
      <c r="P64" s="84"/>
      <c r="Q64" s="82"/>
      <c r="R64" s="84"/>
      <c r="S64" s="82"/>
      <c r="T64" s="84"/>
      <c r="U64" s="82"/>
      <c r="V64" s="84"/>
      <c r="W64" s="82"/>
      <c r="X64" s="84"/>
      <c r="Y64" s="82"/>
      <c r="Z64" s="84"/>
      <c r="AA64" s="82"/>
      <c r="AB64" s="84"/>
      <c r="AC64" s="82"/>
      <c r="AD64" s="84"/>
      <c r="AE64" s="82"/>
      <c r="AF64" s="84"/>
      <c r="AG64" s="82"/>
      <c r="AH64" s="84"/>
      <c r="AI64" s="82"/>
      <c r="AJ64" s="84"/>
      <c r="AK64" s="82"/>
      <c r="AL64" s="84"/>
      <c r="AM64" s="82"/>
      <c r="AN64" s="84"/>
      <c r="AO64" s="82"/>
      <c r="AP64" s="84"/>
      <c r="AQ64" s="82"/>
      <c r="AR64" s="84"/>
      <c r="AS64" s="82"/>
      <c r="AT64" s="84"/>
      <c r="AU64" s="82"/>
      <c r="AV64" s="84"/>
      <c r="AW64" s="82"/>
      <c r="AX64" s="84"/>
      <c r="AY64" s="82"/>
      <c r="AZ64" s="84"/>
      <c r="BA64" s="82"/>
      <c r="BB64" s="84"/>
      <c r="BC64" s="82"/>
      <c r="BD64" s="84"/>
      <c r="BE64" s="82"/>
      <c r="BF64" s="84"/>
      <c r="BG64" s="82"/>
      <c r="BH64" s="84"/>
      <c r="BI64" s="82"/>
      <c r="BJ64" s="84"/>
      <c r="BK64" s="82"/>
      <c r="BL64" s="84"/>
      <c r="BM64" s="82"/>
      <c r="BN64" s="84"/>
      <c r="BO64" s="82"/>
      <c r="BP64" s="84"/>
      <c r="BQ64" s="82"/>
      <c r="BR64" s="84"/>
      <c r="BS64" s="82"/>
      <c r="BT64" s="84"/>
      <c r="BU64" s="82"/>
      <c r="BV64" s="84"/>
      <c r="BW64" s="82"/>
      <c r="BX64" s="84"/>
      <c r="BY64" s="82"/>
      <c r="BZ64" s="84"/>
      <c r="CA64" s="82"/>
      <c r="CB64" s="84"/>
      <c r="CC64" s="82"/>
      <c r="CD64" s="84"/>
      <c r="CE64" s="82"/>
      <c r="CF64" s="84"/>
      <c r="CG64" s="82"/>
      <c r="CH64" s="84"/>
      <c r="CI64" s="82"/>
      <c r="CJ64" s="84"/>
      <c r="CK64" s="82"/>
      <c r="CL64" s="84"/>
      <c r="CM64" s="82"/>
      <c r="CN64" s="84"/>
      <c r="CO64" s="82"/>
      <c r="CP64" s="84"/>
      <c r="CQ64" s="82"/>
      <c r="CR64" s="84"/>
      <c r="CS64" s="82"/>
      <c r="CT64" s="84"/>
      <c r="CU64" s="82"/>
      <c r="CV64" s="84"/>
      <c r="CW64" s="82"/>
      <c r="CX64" s="84"/>
      <c r="CY64" s="82"/>
      <c r="CZ64" s="84"/>
      <c r="DA64" s="82"/>
      <c r="DB64" s="84"/>
      <c r="DC64" s="82"/>
      <c r="DD64" s="84"/>
      <c r="DE64" s="82"/>
      <c r="DF64" s="84"/>
      <c r="DG64" s="82"/>
      <c r="DH64" s="84"/>
      <c r="DI64" s="82"/>
      <c r="DJ64" s="84"/>
      <c r="DK64" s="82"/>
      <c r="DL64" s="84"/>
      <c r="DM64" s="82"/>
      <c r="DN64" s="84"/>
      <c r="DO64" s="82"/>
      <c r="DP64" s="84"/>
      <c r="DQ64" s="82"/>
      <c r="DR64" s="84"/>
      <c r="DS64" s="82"/>
      <c r="DT64" s="84"/>
      <c r="DU64" s="82"/>
      <c r="DV64" s="84"/>
      <c r="DW64" s="82"/>
      <c r="DX64" s="84"/>
      <c r="DY64" s="82"/>
      <c r="DZ64" s="84"/>
      <c r="EA64" s="82"/>
      <c r="EB64" s="84"/>
      <c r="EC64" s="82"/>
      <c r="ED64" s="84"/>
      <c r="EE64" s="82"/>
      <c r="EF64" s="84"/>
      <c r="EG64" s="82"/>
      <c r="EH64" s="84"/>
      <c r="EI64" s="82"/>
      <c r="EJ64" s="84"/>
      <c r="EK64" s="82"/>
      <c r="EL64" s="84"/>
      <c r="EM64" s="82"/>
      <c r="EN64" s="84"/>
      <c r="EO64" s="82"/>
      <c r="EP64" s="84"/>
      <c r="EQ64" s="82"/>
      <c r="ER64" s="84"/>
      <c r="ES64" s="82"/>
      <c r="ET64" s="84"/>
      <c r="EU64" s="82"/>
      <c r="EV64" s="84"/>
      <c r="EW64" s="82"/>
      <c r="EX64" s="84"/>
      <c r="EY64" s="82"/>
      <c r="EZ64" s="84"/>
      <c r="FA64" s="82"/>
      <c r="FB64" s="84"/>
      <c r="FC64" s="82"/>
      <c r="FD64" s="84"/>
      <c r="FE64" s="82"/>
      <c r="FF64" s="84"/>
      <c r="FG64" s="82"/>
      <c r="FH64" s="84"/>
      <c r="FI64" s="82"/>
      <c r="FJ64" s="84"/>
      <c r="FK64" s="82"/>
      <c r="FL64" s="84"/>
      <c r="FM64" s="82"/>
      <c r="FN64" s="84"/>
      <c r="FO64" s="82"/>
      <c r="FP64" s="84"/>
      <c r="FQ64" s="82"/>
      <c r="FR64" s="84"/>
      <c r="FS64" s="82"/>
      <c r="FT64" s="84"/>
      <c r="FU64" s="82"/>
      <c r="FV64" s="84"/>
      <c r="FW64" s="82"/>
      <c r="FX64" s="84"/>
      <c r="FY64" s="82"/>
      <c r="FZ64" s="84"/>
      <c r="GA64" s="82"/>
      <c r="GB64" s="84"/>
      <c r="GC64" s="82"/>
      <c r="GD64" s="84"/>
      <c r="GE64" s="82"/>
      <c r="GF64" s="84"/>
      <c r="GG64" s="82"/>
      <c r="GH64" s="84"/>
      <c r="GI64" s="82"/>
      <c r="GJ64" s="84"/>
      <c r="GK64" s="82"/>
      <c r="GL64" s="84"/>
      <c r="GM64" s="82"/>
      <c r="GN64" s="84"/>
      <c r="GO64" s="82"/>
      <c r="GP64" s="84"/>
      <c r="GQ64" s="82"/>
      <c r="GR64" s="84"/>
      <c r="GS64" s="82"/>
      <c r="GT64" s="84"/>
      <c r="GU64" s="82"/>
      <c r="GV64" s="84"/>
      <c r="GW64" s="82"/>
      <c r="GX64" s="84"/>
      <c r="GY64" s="82"/>
      <c r="GZ64" s="84"/>
      <c r="HA64" s="82"/>
      <c r="HB64" s="84"/>
      <c r="HC64" s="82"/>
      <c r="HD64" s="84"/>
      <c r="HE64" s="82"/>
      <c r="HF64" s="84"/>
      <c r="HG64" s="82"/>
      <c r="HH64" s="84"/>
      <c r="HI64" s="82"/>
      <c r="HJ64" s="84"/>
      <c r="HK64" s="82"/>
      <c r="HL64" s="84"/>
      <c r="HM64" s="82"/>
      <c r="HN64" s="84"/>
      <c r="HO64" s="82"/>
      <c r="HP64" s="84"/>
      <c r="HQ64" s="82"/>
      <c r="HR64" s="84"/>
      <c r="HS64" s="82"/>
      <c r="HT64" s="84"/>
      <c r="HU64" s="82"/>
      <c r="HV64" s="84"/>
      <c r="HW64" s="82"/>
      <c r="HX64" s="84"/>
      <c r="HY64" s="82"/>
      <c r="HZ64" s="84"/>
      <c r="IA64" s="82"/>
      <c r="IB64" s="84"/>
      <c r="IC64" s="82"/>
      <c r="ID64" s="84"/>
      <c r="IE64" s="82"/>
      <c r="IF64" s="84"/>
      <c r="IG64" s="82"/>
      <c r="IH64" s="84"/>
      <c r="II64" s="82"/>
      <c r="IJ64" s="84"/>
      <c r="IK64" s="82"/>
      <c r="IL64" s="84"/>
      <c r="IM64" s="82"/>
      <c r="IN64" s="84"/>
      <c r="IO64" s="82"/>
      <c r="IP64" s="84"/>
      <c r="IQ64" s="82"/>
      <c r="IR64" s="84"/>
      <c r="IS64" s="82"/>
      <c r="IT64" s="84"/>
      <c r="IU64" s="82"/>
    </row>
    <row r="65" spans="2:9" ht="12.75">
      <c r="B65" s="260" t="s">
        <v>326</v>
      </c>
      <c r="C65" s="260"/>
      <c r="D65" s="260"/>
      <c r="E65" s="260"/>
      <c r="F65" s="260"/>
      <c r="G65" s="295" t="s">
        <v>329</v>
      </c>
      <c r="H65" s="295"/>
      <c r="I65" s="295"/>
    </row>
    <row r="66" spans="2:10" ht="12.75">
      <c r="B66" s="93"/>
      <c r="C66" s="93"/>
      <c r="D66" s="93"/>
      <c r="E66" s="93"/>
      <c r="F66" s="93"/>
      <c r="G66" s="93"/>
      <c r="H66" s="92"/>
      <c r="I66" s="92"/>
      <c r="J66" s="92"/>
    </row>
    <row r="67" spans="2:10" ht="12.75">
      <c r="B67" s="93" t="s">
        <v>331</v>
      </c>
      <c r="C67" s="93" t="s">
        <v>332</v>
      </c>
      <c r="D67" s="93"/>
      <c r="E67" s="93"/>
      <c r="F67" s="93"/>
      <c r="G67" s="93"/>
      <c r="H67" s="92"/>
      <c r="I67" s="92" t="s">
        <v>330</v>
      </c>
      <c r="J67" s="92"/>
    </row>
    <row r="68" spans="2:10" ht="12.75">
      <c r="B68" s="93"/>
      <c r="C68" s="93"/>
      <c r="D68" s="93"/>
      <c r="E68" s="93"/>
      <c r="F68" s="93"/>
      <c r="G68" s="93"/>
      <c r="H68" s="92"/>
      <c r="I68" s="92"/>
      <c r="J68" s="92"/>
    </row>
    <row r="69" spans="2:10" ht="12.75">
      <c r="B69" s="93" t="s">
        <v>333</v>
      </c>
      <c r="C69" s="93" t="s">
        <v>334</v>
      </c>
      <c r="D69" s="93"/>
      <c r="E69" s="93"/>
      <c r="F69" s="93"/>
      <c r="G69" s="93"/>
      <c r="H69" s="92"/>
      <c r="I69" s="92" t="s">
        <v>330</v>
      </c>
      <c r="J69" s="92"/>
    </row>
    <row r="70" spans="2:10" ht="12.75">
      <c r="B70" s="93"/>
      <c r="C70" s="93"/>
      <c r="D70" s="93"/>
      <c r="E70" s="93"/>
      <c r="F70" s="93"/>
      <c r="G70" s="93"/>
      <c r="H70" s="92"/>
      <c r="I70" s="92"/>
      <c r="J70" s="92"/>
    </row>
    <row r="71" spans="2:10" ht="12.75">
      <c r="B71" s="93" t="s">
        <v>335</v>
      </c>
      <c r="C71" s="93" t="s">
        <v>370</v>
      </c>
      <c r="D71" s="93"/>
      <c r="E71" s="93"/>
      <c r="F71" s="93"/>
      <c r="G71" s="93"/>
      <c r="H71" s="92"/>
      <c r="I71" s="92" t="s">
        <v>330</v>
      </c>
      <c r="J71" s="92"/>
    </row>
    <row r="72" spans="2:10" ht="12.75">
      <c r="B72" s="93"/>
      <c r="C72" s="93"/>
      <c r="D72" s="93"/>
      <c r="E72" s="93"/>
      <c r="F72" s="93"/>
      <c r="G72" s="93"/>
      <c r="H72" s="92"/>
      <c r="I72" s="92"/>
      <c r="J72" s="92"/>
    </row>
    <row r="73" spans="2:10" ht="12.75">
      <c r="B73" s="93" t="s">
        <v>371</v>
      </c>
      <c r="C73" s="93"/>
      <c r="D73" s="93"/>
      <c r="E73" s="93"/>
      <c r="F73" s="93"/>
      <c r="G73" s="93"/>
      <c r="H73" s="92"/>
      <c r="I73" s="92" t="s">
        <v>330</v>
      </c>
      <c r="J73" s="92"/>
    </row>
    <row r="74" spans="2:10" ht="12.75">
      <c r="B74" s="93"/>
      <c r="C74" s="93"/>
      <c r="D74" s="93"/>
      <c r="E74" s="93"/>
      <c r="F74" s="93"/>
      <c r="G74" s="93"/>
      <c r="H74" s="92"/>
      <c r="I74" s="92"/>
      <c r="J74" s="92"/>
    </row>
    <row r="75" spans="2:10" ht="12.75">
      <c r="B75" s="93" t="s">
        <v>336</v>
      </c>
      <c r="C75" s="93"/>
      <c r="D75" s="93"/>
      <c r="E75" s="93"/>
      <c r="F75" s="93"/>
      <c r="G75" s="93"/>
      <c r="H75" s="92"/>
      <c r="I75" s="92" t="s">
        <v>330</v>
      </c>
      <c r="J75" s="92"/>
    </row>
    <row r="76" spans="2:10" ht="12.75">
      <c r="B76" s="93"/>
      <c r="C76" s="93"/>
      <c r="D76" s="93"/>
      <c r="E76" s="93"/>
      <c r="F76" s="93"/>
      <c r="G76" s="93"/>
      <c r="H76" s="92"/>
      <c r="I76" s="92"/>
      <c r="J76" s="92"/>
    </row>
    <row r="77" spans="2:10" ht="12.75">
      <c r="B77" s="93" t="s">
        <v>337</v>
      </c>
      <c r="C77" s="93"/>
      <c r="D77" s="93"/>
      <c r="E77" s="93"/>
      <c r="F77" s="93"/>
      <c r="G77" s="93"/>
      <c r="H77" s="92"/>
      <c r="I77" s="92" t="s">
        <v>330</v>
      </c>
      <c r="J77" s="92"/>
    </row>
    <row r="78" spans="2:10" ht="12.75">
      <c r="B78" s="93"/>
      <c r="C78" s="93"/>
      <c r="D78" s="93"/>
      <c r="E78" s="93"/>
      <c r="F78" s="93"/>
      <c r="G78" s="93"/>
      <c r="H78" s="92"/>
      <c r="I78" s="92"/>
      <c r="J78" s="92"/>
    </row>
    <row r="79" spans="2:10" ht="12.75">
      <c r="B79" s="93" t="s">
        <v>372</v>
      </c>
      <c r="C79" s="93"/>
      <c r="D79" s="93"/>
      <c r="E79" s="93"/>
      <c r="F79" s="93"/>
      <c r="G79" s="93"/>
      <c r="H79" s="92"/>
      <c r="I79" s="92" t="s">
        <v>330</v>
      </c>
      <c r="J79" s="92"/>
    </row>
    <row r="80" spans="2:10" ht="12.75">
      <c r="B80" s="93"/>
      <c r="C80" s="93"/>
      <c r="D80" s="93"/>
      <c r="E80" s="93"/>
      <c r="F80" s="93"/>
      <c r="G80" s="93"/>
      <c r="H80" s="92"/>
      <c r="I80" s="92"/>
      <c r="J80" s="92"/>
    </row>
    <row r="81" spans="2:9" ht="12.75">
      <c r="B81" s="83" t="s">
        <v>338</v>
      </c>
      <c r="I81" s="92" t="s">
        <v>330</v>
      </c>
    </row>
    <row r="82" ht="12.75">
      <c r="I82" s="92"/>
    </row>
    <row r="83" spans="2:9" ht="12.75">
      <c r="B83" s="83" t="s">
        <v>339</v>
      </c>
      <c r="I83" s="92" t="s">
        <v>330</v>
      </c>
    </row>
    <row r="84" ht="12.75">
      <c r="I84" s="92"/>
    </row>
    <row r="85" spans="2:9" ht="12.75">
      <c r="B85" s="83" t="s">
        <v>373</v>
      </c>
      <c r="I85" s="92" t="s">
        <v>330</v>
      </c>
    </row>
    <row r="86" ht="12.75">
      <c r="I86" s="92"/>
    </row>
    <row r="87" spans="2:9" ht="12.75">
      <c r="B87" s="83" t="s">
        <v>340</v>
      </c>
      <c r="I87" s="92" t="s">
        <v>330</v>
      </c>
    </row>
    <row r="88" ht="12.75">
      <c r="I88" s="92"/>
    </row>
    <row r="89" spans="2:9" ht="12.75">
      <c r="B89" s="83" t="s">
        <v>341</v>
      </c>
      <c r="I89" s="92"/>
    </row>
    <row r="90" spans="2:9" ht="12.75">
      <c r="B90" s="83" t="s">
        <v>342</v>
      </c>
      <c r="I90" s="92" t="s">
        <v>374</v>
      </c>
    </row>
    <row r="91" ht="12.75">
      <c r="I91" s="92"/>
    </row>
    <row r="92" spans="2:9" ht="12.75">
      <c r="B92" s="83" t="s">
        <v>343</v>
      </c>
      <c r="I92" s="85" t="s">
        <v>374</v>
      </c>
    </row>
    <row r="93" ht="12.75">
      <c r="I93" s="85"/>
    </row>
    <row r="94" ht="12.75">
      <c r="I94" s="85"/>
    </row>
    <row r="95" ht="12.75">
      <c r="I95" s="85"/>
    </row>
    <row r="98" spans="1:2" ht="12.75">
      <c r="A98" s="84" t="s">
        <v>55</v>
      </c>
      <c r="B98" s="82" t="s">
        <v>54</v>
      </c>
    </row>
    <row r="102" spans="1:2" ht="12.75">
      <c r="A102" s="84" t="s">
        <v>57</v>
      </c>
      <c r="B102" s="82" t="s">
        <v>56</v>
      </c>
    </row>
    <row r="103" spans="1:2" ht="12.75">
      <c r="A103" s="215"/>
      <c r="B103" s="82"/>
    </row>
    <row r="104" spans="1:2" ht="12.75">
      <c r="A104" s="215"/>
      <c r="B104" s="82"/>
    </row>
    <row r="105" spans="1:2" ht="12.75">
      <c r="A105" s="215"/>
      <c r="B105" s="82"/>
    </row>
    <row r="106" ht="12.75">
      <c r="A106" s="215"/>
    </row>
    <row r="107" ht="12.75">
      <c r="A107" s="215"/>
    </row>
    <row r="108" spans="1:2" ht="12.75">
      <c r="A108" s="84" t="s">
        <v>58</v>
      </c>
      <c r="B108" s="82" t="s">
        <v>251</v>
      </c>
    </row>
    <row r="113" spans="1:2" ht="12.75">
      <c r="A113" s="84" t="s">
        <v>61</v>
      </c>
      <c r="B113" s="82" t="s">
        <v>59</v>
      </c>
    </row>
    <row r="115" ht="12.75">
      <c r="B115" s="83" t="s">
        <v>60</v>
      </c>
    </row>
    <row r="118" spans="1:2" ht="12.75">
      <c r="A118" s="84" t="s">
        <v>63</v>
      </c>
      <c r="B118" s="82" t="s">
        <v>62</v>
      </c>
    </row>
    <row r="122" spans="1:2" ht="12.75">
      <c r="A122" s="84" t="s">
        <v>65</v>
      </c>
      <c r="B122" s="82" t="s">
        <v>64</v>
      </c>
    </row>
    <row r="123" ht="11.25" customHeight="1"/>
    <row r="127" spans="1:8" ht="12.75">
      <c r="A127" s="84" t="s">
        <v>72</v>
      </c>
      <c r="B127" s="82" t="s">
        <v>66</v>
      </c>
      <c r="H127" s="93"/>
    </row>
    <row r="128" ht="12.75">
      <c r="A128" s="83"/>
    </row>
    <row r="129" spans="2:10" ht="12.75">
      <c r="B129" s="216"/>
      <c r="D129" s="217"/>
      <c r="E129" s="217"/>
      <c r="F129" s="217"/>
      <c r="G129" s="217"/>
      <c r="H129" s="264" t="s">
        <v>67</v>
      </c>
      <c r="I129" s="264"/>
      <c r="J129" s="218"/>
    </row>
    <row r="130" spans="2:10" ht="12.75">
      <c r="B130" s="216"/>
      <c r="D130" s="217"/>
      <c r="E130" s="217"/>
      <c r="F130" s="296" t="s">
        <v>2</v>
      </c>
      <c r="G130" s="296"/>
      <c r="H130" s="296" t="s">
        <v>68</v>
      </c>
      <c r="I130" s="296"/>
      <c r="J130" s="87"/>
    </row>
    <row r="131" spans="2:10" ht="12.75">
      <c r="B131" s="219"/>
      <c r="C131" s="93"/>
      <c r="D131" s="220"/>
      <c r="E131" s="220"/>
      <c r="F131" s="94"/>
      <c r="G131" s="218"/>
      <c r="H131" s="218"/>
      <c r="I131" s="218"/>
      <c r="J131" s="218"/>
    </row>
    <row r="132" spans="2:10" ht="12.75">
      <c r="B132" s="219"/>
      <c r="C132" s="93"/>
      <c r="D132" s="220"/>
      <c r="E132" s="220"/>
      <c r="F132" s="94"/>
      <c r="G132" s="218"/>
      <c r="H132" s="218"/>
      <c r="I132" s="218"/>
      <c r="J132" s="218"/>
    </row>
    <row r="133" spans="2:10" ht="12.75">
      <c r="B133" s="219"/>
      <c r="C133" s="93"/>
      <c r="D133" s="220"/>
      <c r="E133" s="220"/>
      <c r="F133" s="94"/>
      <c r="G133" s="218"/>
      <c r="H133" s="218"/>
      <c r="I133" s="218"/>
      <c r="J133" s="218"/>
    </row>
    <row r="134" spans="1:7" ht="12.75">
      <c r="A134" s="84" t="s">
        <v>74</v>
      </c>
      <c r="B134" s="82" t="s">
        <v>73</v>
      </c>
      <c r="G134" s="221"/>
    </row>
    <row r="143" spans="1:4" ht="12.75">
      <c r="A143" s="84" t="s">
        <v>77</v>
      </c>
      <c r="B143" s="82" t="s">
        <v>75</v>
      </c>
      <c r="D143" s="83" t="s">
        <v>76</v>
      </c>
    </row>
    <row r="149" spans="1:2" ht="12.75">
      <c r="A149" s="84" t="s">
        <v>79</v>
      </c>
      <c r="B149" s="82" t="s">
        <v>78</v>
      </c>
    </row>
    <row r="155" spans="1:2" ht="12.75">
      <c r="A155" s="84" t="s">
        <v>81</v>
      </c>
      <c r="B155" s="82" t="s">
        <v>223</v>
      </c>
    </row>
    <row r="156" spans="6:8" ht="12.75">
      <c r="F156" s="222" t="s">
        <v>5</v>
      </c>
      <c r="G156" s="223"/>
      <c r="H156" s="222" t="s">
        <v>5</v>
      </c>
    </row>
    <row r="157" spans="6:8" ht="12.75">
      <c r="F157" s="222" t="s">
        <v>378</v>
      </c>
      <c r="G157" s="224"/>
      <c r="H157" s="222" t="s">
        <v>270</v>
      </c>
    </row>
    <row r="158" spans="6:8" ht="12.75">
      <c r="F158" s="85" t="s">
        <v>82</v>
      </c>
      <c r="G158" s="92"/>
      <c r="H158" s="85" t="s">
        <v>82</v>
      </c>
    </row>
    <row r="159" spans="2:8" ht="12.75">
      <c r="B159" s="83" t="s">
        <v>224</v>
      </c>
      <c r="F159" s="85"/>
      <c r="G159" s="92"/>
      <c r="H159" s="85"/>
    </row>
    <row r="160" spans="2:8" ht="12.75">
      <c r="B160" s="86" t="s">
        <v>225</v>
      </c>
      <c r="F160" s="105">
        <v>569</v>
      </c>
      <c r="G160" s="191"/>
      <c r="H160" s="105">
        <v>748</v>
      </c>
    </row>
    <row r="161" spans="2:8" ht="12.75">
      <c r="B161" s="83" t="s">
        <v>226</v>
      </c>
      <c r="F161" s="88"/>
      <c r="G161" s="89"/>
      <c r="H161" s="88"/>
    </row>
    <row r="162" spans="2:8" ht="12.75">
      <c r="B162" s="86" t="s">
        <v>227</v>
      </c>
      <c r="F162" s="105">
        <v>23090</v>
      </c>
      <c r="G162" s="192"/>
      <c r="H162" s="105">
        <v>24040</v>
      </c>
    </row>
    <row r="163" spans="2:8" ht="12.75">
      <c r="B163" s="86" t="s">
        <v>256</v>
      </c>
      <c r="F163" s="105">
        <v>333</v>
      </c>
      <c r="G163" s="192"/>
      <c r="H163" s="105">
        <v>366</v>
      </c>
    </row>
    <row r="164" spans="6:8" ht="13.5" thickBot="1">
      <c r="F164" s="193">
        <f>SUM(F160:F163)</f>
        <v>23992</v>
      </c>
      <c r="G164" s="192"/>
      <c r="H164" s="193">
        <f>SUM(H160:H163)</f>
        <v>25154</v>
      </c>
    </row>
    <row r="165" spans="6:8" ht="12.75">
      <c r="F165" s="192"/>
      <c r="G165" s="192"/>
      <c r="H165" s="192"/>
    </row>
    <row r="166" spans="1:2" ht="12.75">
      <c r="A166" s="84" t="s">
        <v>160</v>
      </c>
      <c r="B166" s="82" t="s">
        <v>80</v>
      </c>
    </row>
    <row r="167" ht="12.75">
      <c r="B167" s="82"/>
    </row>
    <row r="171" ht="12.75">
      <c r="F171" s="85" t="s">
        <v>82</v>
      </c>
    </row>
    <row r="172" spans="2:8" ht="12.75">
      <c r="B172" s="82" t="s">
        <v>102</v>
      </c>
      <c r="F172" s="13"/>
      <c r="G172" s="87"/>
      <c r="H172" s="87"/>
    </row>
    <row r="173" spans="2:8" ht="12.75">
      <c r="B173" s="83" t="s">
        <v>119</v>
      </c>
      <c r="F173" s="13">
        <v>0</v>
      </c>
      <c r="H173" s="87"/>
    </row>
    <row r="174" spans="2:8" ht="12.75">
      <c r="B174" s="83" t="s">
        <v>264</v>
      </c>
      <c r="F174" s="13"/>
      <c r="H174" s="88"/>
    </row>
    <row r="175" spans="2:8" ht="12.75">
      <c r="B175" s="83" t="s">
        <v>120</v>
      </c>
      <c r="F175" s="13"/>
      <c r="H175" s="88"/>
    </row>
    <row r="176" spans="2:8" ht="12.75">
      <c r="B176" s="83" t="s">
        <v>121</v>
      </c>
      <c r="F176" s="13">
        <v>5000</v>
      </c>
      <c r="H176" s="89"/>
    </row>
    <row r="177" spans="2:8" ht="12.75">
      <c r="B177" s="83" t="s">
        <v>246</v>
      </c>
      <c r="F177" s="13"/>
      <c r="H177" s="89"/>
    </row>
    <row r="178" spans="2:8" ht="12.75">
      <c r="B178" s="83" t="s">
        <v>122</v>
      </c>
      <c r="F178" s="13">
        <v>198</v>
      </c>
      <c r="H178" s="89"/>
    </row>
    <row r="179" ht="12.75">
      <c r="F179" s="13"/>
    </row>
    <row r="180" ht="13.5" thickBot="1">
      <c r="F180" s="194">
        <f>SUM(F172:F179)</f>
        <v>5198</v>
      </c>
    </row>
    <row r="181" spans="1:2" ht="13.5" thickTop="1">
      <c r="A181" s="84" t="s">
        <v>161</v>
      </c>
      <c r="B181" s="82" t="s">
        <v>202</v>
      </c>
    </row>
    <row r="188" spans="5:10" ht="14.25" customHeight="1">
      <c r="E188" s="94"/>
      <c r="F188" s="298" t="s">
        <v>216</v>
      </c>
      <c r="G188" s="298"/>
      <c r="H188" s="298" t="s">
        <v>391</v>
      </c>
      <c r="I188" s="298"/>
      <c r="J188" s="195"/>
    </row>
    <row r="189" spans="5:10" ht="12.75">
      <c r="E189" s="94"/>
      <c r="F189" s="195" t="s">
        <v>378</v>
      </c>
      <c r="G189" s="101" t="s">
        <v>383</v>
      </c>
      <c r="H189" s="195" t="s">
        <v>378</v>
      </c>
      <c r="I189" s="101" t="s">
        <v>383</v>
      </c>
      <c r="J189" s="101"/>
    </row>
    <row r="190" spans="5:10" ht="12.75">
      <c r="E190" s="94"/>
      <c r="F190" s="195" t="s">
        <v>82</v>
      </c>
      <c r="G190" s="195" t="s">
        <v>82</v>
      </c>
      <c r="H190" s="195" t="s">
        <v>82</v>
      </c>
      <c r="I190" s="195" t="s">
        <v>82</v>
      </c>
      <c r="J190" s="195"/>
    </row>
    <row r="191" spans="5:10" ht="12.75">
      <c r="E191" s="94"/>
      <c r="F191" s="195"/>
      <c r="G191" s="101"/>
      <c r="H191" s="195"/>
      <c r="I191" s="101"/>
      <c r="J191" s="101"/>
    </row>
    <row r="192" spans="2:10" ht="13.5" thickBot="1">
      <c r="B192" s="83" t="s">
        <v>2</v>
      </c>
      <c r="E192" s="97"/>
      <c r="F192" s="196">
        <v>84</v>
      </c>
      <c r="G192" s="196">
        <v>11.4</v>
      </c>
      <c r="H192" s="197">
        <v>168</v>
      </c>
      <c r="I192" s="196">
        <v>22.8</v>
      </c>
      <c r="J192" s="100"/>
    </row>
    <row r="193" spans="5:10" ht="12.75">
      <c r="E193" s="57"/>
      <c r="F193" s="13"/>
      <c r="G193" s="13"/>
      <c r="H193" s="198"/>
      <c r="I193" s="13"/>
      <c r="J193" s="57"/>
    </row>
    <row r="194" spans="2:10" ht="12.75">
      <c r="B194" s="83" t="s">
        <v>277</v>
      </c>
      <c r="E194" s="99"/>
      <c r="F194" s="105">
        <v>74.251</v>
      </c>
      <c r="G194" s="105">
        <v>-36.481</v>
      </c>
      <c r="H194" s="105">
        <v>157.612</v>
      </c>
      <c r="I194" s="105">
        <v>-90.952</v>
      </c>
      <c r="J194" s="198"/>
    </row>
    <row r="195" spans="2:10" ht="12.75">
      <c r="B195" s="83" t="s">
        <v>136</v>
      </c>
      <c r="E195" s="98"/>
      <c r="F195" s="199">
        <v>0</v>
      </c>
      <c r="G195" s="199">
        <v>0</v>
      </c>
      <c r="H195" s="198">
        <v>0</v>
      </c>
      <c r="I195" s="199">
        <v>0</v>
      </c>
      <c r="J195" s="98"/>
    </row>
    <row r="196" spans="2:10" ht="13.5" thickBot="1">
      <c r="B196" s="83" t="s">
        <v>228</v>
      </c>
      <c r="E196" s="99"/>
      <c r="F196" s="193">
        <f>SUM(F194:F195)</f>
        <v>74.251</v>
      </c>
      <c r="G196" s="193">
        <f>SUM(G194:G195)</f>
        <v>-36.481</v>
      </c>
      <c r="H196" s="193">
        <f>SUM(H194:H195)</f>
        <v>157.612</v>
      </c>
      <c r="I196" s="193">
        <f>SUM(I194:I195)</f>
        <v>-90.952</v>
      </c>
      <c r="J196" s="192"/>
    </row>
    <row r="197" spans="5:10" ht="12.75">
      <c r="E197" s="57"/>
      <c r="F197" s="13"/>
      <c r="G197" s="232"/>
      <c r="H197" s="198"/>
      <c r="I197" s="57"/>
      <c r="J197" s="57"/>
    </row>
    <row r="198" spans="2:10" ht="12.75">
      <c r="B198" s="83" t="s">
        <v>203</v>
      </c>
      <c r="E198" s="99"/>
      <c r="F198" s="105">
        <f>F196</f>
        <v>74.251</v>
      </c>
      <c r="G198" s="105">
        <f>G196</f>
        <v>-36.481</v>
      </c>
      <c r="H198" s="105">
        <f>H196</f>
        <v>157.612</v>
      </c>
      <c r="I198" s="105">
        <f>I196</f>
        <v>-90.952</v>
      </c>
      <c r="J198" s="198"/>
    </row>
    <row r="199" spans="2:10" ht="12.75">
      <c r="B199" s="83" t="s">
        <v>204</v>
      </c>
      <c r="E199" s="100"/>
      <c r="F199" s="105">
        <v>0</v>
      </c>
      <c r="G199" s="232">
        <v>0</v>
      </c>
      <c r="H199" s="198">
        <v>0</v>
      </c>
      <c r="I199" s="232">
        <v>0</v>
      </c>
      <c r="J199" s="232"/>
    </row>
    <row r="200" spans="2:10" ht="12.75">
      <c r="B200" s="83" t="s">
        <v>205</v>
      </c>
      <c r="E200" s="99"/>
      <c r="F200" s="105">
        <v>0</v>
      </c>
      <c r="G200" s="105">
        <v>0</v>
      </c>
      <c r="H200" s="198">
        <v>0</v>
      </c>
      <c r="I200" s="198">
        <v>0</v>
      </c>
      <c r="J200" s="198"/>
    </row>
    <row r="201" spans="2:10" ht="13.5" thickBot="1">
      <c r="B201" s="83" t="s">
        <v>206</v>
      </c>
      <c r="E201" s="99"/>
      <c r="F201" s="193">
        <f>SUM(F198:F200)</f>
        <v>74.251</v>
      </c>
      <c r="G201" s="193">
        <f>SUM(G198:G200)</f>
        <v>-36.481</v>
      </c>
      <c r="H201" s="193">
        <f>SUM(H198:H200)</f>
        <v>157.612</v>
      </c>
      <c r="I201" s="193">
        <f>SUM(I198:I200)</f>
        <v>-90.952</v>
      </c>
      <c r="J201" s="192"/>
    </row>
    <row r="202" spans="5:10" ht="12.75">
      <c r="E202" s="93"/>
      <c r="F202" s="93"/>
      <c r="G202" s="102"/>
      <c r="H202" s="1"/>
      <c r="I202" s="102"/>
      <c r="J202" s="102"/>
    </row>
    <row r="203" ht="12.75">
      <c r="B203" s="83" t="s">
        <v>275</v>
      </c>
    </row>
    <row r="204" ht="12.75">
      <c r="B204" s="83" t="s">
        <v>207</v>
      </c>
    </row>
    <row r="205" spans="6:8" ht="12.75">
      <c r="F205" s="222" t="s">
        <v>5</v>
      </c>
      <c r="G205" s="85"/>
      <c r="H205" s="222" t="s">
        <v>5</v>
      </c>
    </row>
    <row r="206" spans="2:8" ht="12.75">
      <c r="B206" s="82" t="s">
        <v>208</v>
      </c>
      <c r="F206" s="222" t="s">
        <v>378</v>
      </c>
      <c r="G206" s="85"/>
      <c r="H206" s="222" t="s">
        <v>270</v>
      </c>
    </row>
    <row r="207" spans="2:8" ht="12.75">
      <c r="B207" s="82"/>
      <c r="F207" s="85" t="s">
        <v>82</v>
      </c>
      <c r="G207" s="85"/>
      <c r="H207" s="85" t="s">
        <v>82</v>
      </c>
    </row>
    <row r="208" spans="2:6" ht="12.75">
      <c r="B208" s="82"/>
      <c r="F208" s="225"/>
    </row>
    <row r="209" spans="2:8" ht="13.5" thickBot="1">
      <c r="B209" s="83" t="s">
        <v>3</v>
      </c>
      <c r="F209" s="196">
        <f>'Balance sheets'!D25</f>
        <v>4677.539</v>
      </c>
      <c r="G209" s="13"/>
      <c r="H209" s="196">
        <f>'Balance sheets'!F25</f>
        <v>14432</v>
      </c>
    </row>
    <row r="210" spans="6:8" ht="12.75">
      <c r="F210" s="13"/>
      <c r="G210" s="13"/>
      <c r="H210" s="13"/>
    </row>
    <row r="211" spans="2:8" ht="12.75">
      <c r="B211" s="82" t="s">
        <v>209</v>
      </c>
      <c r="F211" s="13"/>
      <c r="G211" s="13"/>
      <c r="H211" s="13"/>
    </row>
    <row r="212" spans="2:8" ht="12.75">
      <c r="B212" s="83" t="s">
        <v>118</v>
      </c>
      <c r="F212" s="199">
        <v>0</v>
      </c>
      <c r="G212" s="13"/>
      <c r="H212" s="222" t="s">
        <v>131</v>
      </c>
    </row>
    <row r="213" spans="2:8" ht="12.75">
      <c r="B213" s="83" t="s">
        <v>210</v>
      </c>
      <c r="F213" s="13">
        <v>111</v>
      </c>
      <c r="G213" s="13"/>
      <c r="H213" s="13">
        <v>111</v>
      </c>
    </row>
    <row r="214" spans="6:8" ht="13.5" thickBot="1">
      <c r="F214" s="200">
        <f>SUM(F212:F213)</f>
        <v>111</v>
      </c>
      <c r="G214" s="13"/>
      <c r="H214" s="200">
        <f>SUM(H212:H213)</f>
        <v>111</v>
      </c>
    </row>
    <row r="215" spans="6:8" ht="12.75">
      <c r="F215" s="57"/>
      <c r="G215" s="13"/>
      <c r="H215" s="57"/>
    </row>
    <row r="216" spans="6:8" ht="12.75">
      <c r="F216" s="57"/>
      <c r="G216" s="13"/>
      <c r="H216" s="57"/>
    </row>
    <row r="217" spans="6:8" ht="12.75">
      <c r="F217" s="57"/>
      <c r="G217" s="13"/>
      <c r="H217" s="57"/>
    </row>
    <row r="218" spans="6:8" ht="12.75">
      <c r="F218" s="57"/>
      <c r="G218" s="13"/>
      <c r="H218" s="57"/>
    </row>
    <row r="219" spans="6:8" ht="12.75">
      <c r="F219" s="57"/>
      <c r="G219" s="13"/>
      <c r="H219" s="57"/>
    </row>
    <row r="220" spans="6:8" ht="12.75">
      <c r="F220" s="57"/>
      <c r="G220" s="13"/>
      <c r="H220" s="57"/>
    </row>
    <row r="221" spans="6:8" ht="12.75">
      <c r="F221" s="57"/>
      <c r="G221" s="13"/>
      <c r="H221" s="57"/>
    </row>
    <row r="222" spans="6:8" ht="12.75">
      <c r="F222" s="57"/>
      <c r="G222" s="13"/>
      <c r="H222" s="57"/>
    </row>
    <row r="223" spans="6:8" ht="12.75">
      <c r="F223" s="57"/>
      <c r="G223" s="13"/>
      <c r="H223" s="57"/>
    </row>
    <row r="224" spans="6:8" ht="12.75">
      <c r="F224" s="57"/>
      <c r="G224" s="13"/>
      <c r="H224" s="57"/>
    </row>
    <row r="232" spans="1:6" ht="12.75">
      <c r="A232" s="84" t="s">
        <v>229</v>
      </c>
      <c r="B232" s="82" t="s">
        <v>230</v>
      </c>
      <c r="F232" s="83" t="s">
        <v>219</v>
      </c>
    </row>
    <row r="257" ht="12.75">
      <c r="A257" s="84" t="s">
        <v>83</v>
      </c>
    </row>
    <row r="259" spans="1:2" ht="12.75">
      <c r="A259" s="84" t="s">
        <v>84</v>
      </c>
      <c r="B259" s="82" t="s">
        <v>85</v>
      </c>
    </row>
    <row r="267" spans="1:2" ht="12.75">
      <c r="A267" s="84" t="s">
        <v>86</v>
      </c>
      <c r="B267" s="82" t="s">
        <v>182</v>
      </c>
    </row>
    <row r="274" spans="1:2" ht="12.75">
      <c r="A274" s="84" t="s">
        <v>87</v>
      </c>
      <c r="B274" s="82" t="s">
        <v>88</v>
      </c>
    </row>
    <row r="281" spans="1:2" ht="12.75">
      <c r="A281" s="84" t="s">
        <v>89</v>
      </c>
      <c r="B281" s="82" t="s">
        <v>253</v>
      </c>
    </row>
    <row r="282" ht="12.75">
      <c r="B282" s="82" t="s">
        <v>254</v>
      </c>
    </row>
    <row r="286" spans="1:2" ht="12.75">
      <c r="A286" s="84" t="s">
        <v>92</v>
      </c>
      <c r="B286" s="82" t="s">
        <v>150</v>
      </c>
    </row>
    <row r="290" spans="1:2" ht="12.75">
      <c r="A290" s="84" t="s">
        <v>94</v>
      </c>
      <c r="B290" s="82" t="s">
        <v>43</v>
      </c>
    </row>
    <row r="291" spans="5:10" ht="14.25" customHeight="1">
      <c r="E291" s="87"/>
      <c r="F291" s="296" t="s">
        <v>216</v>
      </c>
      <c r="G291" s="296"/>
      <c r="H291" s="296" t="s">
        <v>391</v>
      </c>
      <c r="I291" s="296"/>
      <c r="J291" s="87"/>
    </row>
    <row r="292" spans="5:9" ht="12.75">
      <c r="E292" s="94"/>
      <c r="F292" s="87" t="s">
        <v>378</v>
      </c>
      <c r="G292" s="94" t="s">
        <v>383</v>
      </c>
      <c r="H292" s="87" t="s">
        <v>378</v>
      </c>
      <c r="I292" s="83" t="s">
        <v>383</v>
      </c>
    </row>
    <row r="293" spans="5:10" ht="12.75">
      <c r="E293" s="94"/>
      <c r="F293" s="87" t="s">
        <v>82</v>
      </c>
      <c r="G293" s="87" t="s">
        <v>82</v>
      </c>
      <c r="H293" s="87" t="s">
        <v>82</v>
      </c>
      <c r="I293" s="87" t="s">
        <v>82</v>
      </c>
      <c r="J293" s="87"/>
    </row>
    <row r="294" spans="2:8" ht="12.75">
      <c r="B294" s="90" t="s">
        <v>90</v>
      </c>
      <c r="E294" s="93"/>
      <c r="G294" s="94"/>
      <c r="H294" s="87"/>
    </row>
    <row r="295" spans="2:7" ht="13.5">
      <c r="B295" s="91" t="s">
        <v>91</v>
      </c>
      <c r="E295" s="93"/>
      <c r="G295" s="93"/>
    </row>
    <row r="296" spans="5:8" ht="12.75" customHeight="1" hidden="1">
      <c r="E296" s="93"/>
      <c r="G296" s="89"/>
      <c r="H296" s="88"/>
    </row>
    <row r="297" spans="2:9" ht="12.75">
      <c r="B297" s="83" t="s">
        <v>185</v>
      </c>
      <c r="E297" s="89"/>
      <c r="F297" s="251">
        <v>0</v>
      </c>
      <c r="G297" s="252">
        <v>0</v>
      </c>
      <c r="H297" s="88">
        <v>0</v>
      </c>
      <c r="I297" s="88">
        <v>0</v>
      </c>
    </row>
    <row r="298" spans="2:9" ht="12.75" hidden="1">
      <c r="B298" s="83" t="s">
        <v>231</v>
      </c>
      <c r="E298" s="57"/>
      <c r="F298" s="105">
        <v>0</v>
      </c>
      <c r="G298" s="89"/>
      <c r="H298" s="88"/>
      <c r="I298" s="88"/>
    </row>
    <row r="299" spans="2:10" ht="12.75">
      <c r="B299" s="83" t="s">
        <v>186</v>
      </c>
      <c r="E299" s="89"/>
      <c r="F299" s="105">
        <f>-'Income statements'!B31</f>
        <v>0</v>
      </c>
      <c r="G299" s="89">
        <v>164</v>
      </c>
      <c r="H299" s="88">
        <v>0</v>
      </c>
      <c r="I299" s="88">
        <v>164</v>
      </c>
      <c r="J299" s="88"/>
    </row>
    <row r="300" spans="5:10" ht="13.5" thickBot="1">
      <c r="E300" s="103"/>
      <c r="F300" s="201">
        <f>SUM(F297:F299)</f>
        <v>0</v>
      </c>
      <c r="G300" s="201">
        <f>SUM(G297:G299)</f>
        <v>164</v>
      </c>
      <c r="H300" s="201">
        <f>SUM(H297:H299)</f>
        <v>0</v>
      </c>
      <c r="I300" s="201">
        <f>SUM(I297:I299)</f>
        <v>164</v>
      </c>
      <c r="J300" s="250"/>
    </row>
    <row r="301" ht="13.5" thickTop="1">
      <c r="E301" s="93"/>
    </row>
    <row r="302" ht="12.75">
      <c r="E302" s="93"/>
    </row>
    <row r="303" ht="12.75">
      <c r="E303" s="93"/>
    </row>
    <row r="304" ht="12.75">
      <c r="E304" s="93"/>
    </row>
    <row r="305" spans="1:2" ht="12.75">
      <c r="A305" s="84" t="s">
        <v>96</v>
      </c>
      <c r="B305" s="82" t="s">
        <v>93</v>
      </c>
    </row>
    <row r="310" spans="1:2" ht="12.75">
      <c r="A310" s="84" t="s">
        <v>98</v>
      </c>
      <c r="B310" s="82" t="s">
        <v>95</v>
      </c>
    </row>
    <row r="315" spans="1:2" ht="12.75">
      <c r="A315" s="84" t="s">
        <v>103</v>
      </c>
      <c r="B315" s="82" t="s">
        <v>97</v>
      </c>
    </row>
    <row r="319" ht="12.75" hidden="1"/>
    <row r="320" ht="12.75" hidden="1"/>
    <row r="321" ht="12.75" hidden="1"/>
    <row r="322" ht="12.75" hidden="1"/>
    <row r="323" ht="12.75" hidden="1">
      <c r="B323" s="83" t="s">
        <v>248</v>
      </c>
    </row>
    <row r="324" ht="12.75" hidden="1">
      <c r="B324" s="83" t="s">
        <v>249</v>
      </c>
    </row>
    <row r="325" spans="2:10" ht="20.25" customHeight="1" hidden="1">
      <c r="B325" s="297"/>
      <c r="C325" s="297"/>
      <c r="D325" s="92"/>
      <c r="E325" s="92"/>
      <c r="F325" s="92"/>
      <c r="G325" s="92" t="s">
        <v>232</v>
      </c>
      <c r="H325" s="92"/>
      <c r="I325" s="93"/>
      <c r="J325" s="93"/>
    </row>
    <row r="326" spans="2:10" ht="12.75" hidden="1">
      <c r="B326" s="93"/>
      <c r="C326" s="93"/>
      <c r="D326" s="92" t="s">
        <v>233</v>
      </c>
      <c r="E326" s="92" t="s">
        <v>234</v>
      </c>
      <c r="F326" s="92"/>
      <c r="G326" s="92" t="s">
        <v>235</v>
      </c>
      <c r="H326" s="92"/>
      <c r="I326" s="93"/>
      <c r="J326" s="93"/>
    </row>
    <row r="327" spans="2:10" ht="12.75" hidden="1">
      <c r="B327" s="299" t="s">
        <v>252</v>
      </c>
      <c r="C327" s="299"/>
      <c r="D327" s="92" t="s">
        <v>236</v>
      </c>
      <c r="E327" s="92" t="s">
        <v>236</v>
      </c>
      <c r="F327" s="92" t="s">
        <v>237</v>
      </c>
      <c r="G327" s="85" t="s">
        <v>238</v>
      </c>
      <c r="H327" s="92"/>
      <c r="I327" s="92"/>
      <c r="J327" s="92"/>
    </row>
    <row r="328" spans="2:10" ht="12.75" hidden="1">
      <c r="B328" s="299"/>
      <c r="C328" s="299"/>
      <c r="D328" s="202" t="s">
        <v>82</v>
      </c>
      <c r="E328" s="202" t="s">
        <v>82</v>
      </c>
      <c r="F328" s="202" t="s">
        <v>82</v>
      </c>
      <c r="G328" s="202" t="s">
        <v>236</v>
      </c>
      <c r="H328" s="92"/>
      <c r="I328" s="92"/>
      <c r="J328" s="92"/>
    </row>
    <row r="329" spans="2:10" ht="25.5" hidden="1">
      <c r="B329" s="299" t="s">
        <v>239</v>
      </c>
      <c r="C329" s="299"/>
      <c r="D329" s="203">
        <v>21663</v>
      </c>
      <c r="E329" s="204">
        <f>-(22263+E332)</f>
        <v>-21757</v>
      </c>
      <c r="F329" s="89">
        <f>D329+E329</f>
        <v>-94</v>
      </c>
      <c r="G329" s="205" t="s">
        <v>240</v>
      </c>
      <c r="H329" s="203"/>
      <c r="I329" s="94"/>
      <c r="J329" s="94"/>
    </row>
    <row r="330" spans="2:10" ht="12.75" hidden="1">
      <c r="B330" s="299" t="s">
        <v>241</v>
      </c>
      <c r="C330" s="299"/>
      <c r="D330" s="93"/>
      <c r="E330" s="204"/>
      <c r="G330" s="94"/>
      <c r="H330" s="93"/>
      <c r="I330" s="93"/>
      <c r="J330" s="93"/>
    </row>
    <row r="331" spans="2:10" ht="12.75" hidden="1">
      <c r="B331" s="299" t="s">
        <v>242</v>
      </c>
      <c r="C331" s="299"/>
      <c r="D331" s="93"/>
      <c r="E331" s="204"/>
      <c r="G331" s="94"/>
      <c r="H331" s="93"/>
      <c r="I331" s="93"/>
      <c r="J331" s="93"/>
    </row>
    <row r="332" spans="2:10" ht="12.75" hidden="1">
      <c r="B332" s="299" t="s">
        <v>243</v>
      </c>
      <c r="C332" s="299"/>
      <c r="D332" s="93">
        <v>600</v>
      </c>
      <c r="E332" s="204">
        <f>-(422+63+1+15+5)</f>
        <v>-506</v>
      </c>
      <c r="F332" s="204">
        <f>D332+E332</f>
        <v>94</v>
      </c>
      <c r="G332" s="92" t="s">
        <v>244</v>
      </c>
      <c r="H332" s="203"/>
      <c r="I332" s="93"/>
      <c r="J332" s="93"/>
    </row>
    <row r="333" spans="2:10" ht="13.5" hidden="1" thickBot="1">
      <c r="B333" s="299" t="s">
        <v>245</v>
      </c>
      <c r="C333" s="299"/>
      <c r="D333" s="206">
        <f>SUM(D329:D332)</f>
        <v>22263</v>
      </c>
      <c r="E333" s="207">
        <f>SUM(E329:E332)</f>
        <v>-22263</v>
      </c>
      <c r="F333" s="193">
        <f>SUM(F329:F332)</f>
        <v>0</v>
      </c>
      <c r="G333" s="93"/>
      <c r="H333" s="208"/>
      <c r="I333" s="93"/>
      <c r="J333" s="93"/>
    </row>
    <row r="334" spans="2:10" ht="12.75" hidden="1">
      <c r="B334" s="93"/>
      <c r="C334" s="93"/>
      <c r="D334" s="93"/>
      <c r="E334" s="93"/>
      <c r="F334" s="93"/>
      <c r="G334" s="93"/>
      <c r="H334" s="93"/>
      <c r="I334" s="93"/>
      <c r="J334" s="93"/>
    </row>
    <row r="335" spans="8:10" ht="12.75" hidden="1">
      <c r="H335" s="93"/>
      <c r="I335" s="93"/>
      <c r="J335" s="93"/>
    </row>
    <row r="336" ht="12.75" hidden="1"/>
    <row r="337" ht="12.75" hidden="1"/>
    <row r="338" ht="12.75" hidden="1"/>
    <row r="339" spans="1:2" ht="12.75">
      <c r="A339" s="84" t="s">
        <v>105</v>
      </c>
      <c r="B339" s="82" t="s">
        <v>99</v>
      </c>
    </row>
    <row r="340" spans="1:2" ht="9.75" customHeight="1">
      <c r="A340" s="215"/>
      <c r="B340" s="82"/>
    </row>
    <row r="341" spans="1:2" ht="12.75">
      <c r="A341" s="215"/>
      <c r="B341" s="83" t="s">
        <v>392</v>
      </c>
    </row>
    <row r="342" spans="1:8" ht="12.75">
      <c r="A342" s="215"/>
      <c r="B342" s="82"/>
      <c r="F342" s="87"/>
      <c r="G342" s="87"/>
      <c r="H342" s="87" t="s">
        <v>100</v>
      </c>
    </row>
    <row r="343" spans="6:8" ht="12.75">
      <c r="F343" s="87"/>
      <c r="G343" s="87"/>
      <c r="H343" s="87" t="s">
        <v>378</v>
      </c>
    </row>
    <row r="344" spans="5:8" ht="12.75">
      <c r="E344" s="87"/>
      <c r="F344" s="87" t="s">
        <v>101</v>
      </c>
      <c r="G344" s="87" t="s">
        <v>102</v>
      </c>
      <c r="H344" s="87" t="s">
        <v>1</v>
      </c>
    </row>
    <row r="345" spans="6:8" ht="12.75">
      <c r="F345" s="87" t="s">
        <v>82</v>
      </c>
      <c r="G345" s="87" t="s">
        <v>82</v>
      </c>
      <c r="H345" s="87" t="s">
        <v>82</v>
      </c>
    </row>
    <row r="347" spans="2:8" ht="12.75">
      <c r="B347" s="83" t="s">
        <v>69</v>
      </c>
      <c r="F347" s="89">
        <f>'Balance sheets'!D52</f>
        <v>5479.129</v>
      </c>
      <c r="G347" s="89">
        <v>5522.55</v>
      </c>
      <c r="H347" s="89">
        <f>F347+G347</f>
        <v>11001.679</v>
      </c>
    </row>
    <row r="348" spans="2:8" ht="12.75">
      <c r="B348" s="83" t="s">
        <v>181</v>
      </c>
      <c r="F348" s="89">
        <f>'Balance sheets'!D45</f>
        <v>7493.289</v>
      </c>
      <c r="G348" s="89">
        <v>0</v>
      </c>
      <c r="H348" s="89">
        <f>F348+G348</f>
        <v>7493.289</v>
      </c>
    </row>
    <row r="349" spans="2:8" ht="12.75" hidden="1">
      <c r="B349" s="83" t="s">
        <v>213</v>
      </c>
      <c r="F349" s="89"/>
      <c r="G349" s="89"/>
      <c r="H349" s="89"/>
    </row>
    <row r="350" spans="2:8" ht="12.75" hidden="1">
      <c r="B350" s="83" t="s">
        <v>250</v>
      </c>
      <c r="F350" s="209">
        <v>0</v>
      </c>
      <c r="G350" s="89">
        <v>0</v>
      </c>
      <c r="H350" s="89">
        <f>F350+G350</f>
        <v>0</v>
      </c>
    </row>
    <row r="351" spans="6:8" ht="13.5" thickBot="1">
      <c r="F351" s="210">
        <f>SUM(F347:F350)</f>
        <v>12972.418</v>
      </c>
      <c r="G351" s="210">
        <f>SUM(G347:G350)</f>
        <v>5522.55</v>
      </c>
      <c r="H351" s="210">
        <f>SUM(H347:H350)</f>
        <v>18494.968</v>
      </c>
    </row>
    <row r="352" spans="6:8" ht="12.75">
      <c r="F352" s="89"/>
      <c r="G352" s="89"/>
      <c r="H352" s="89"/>
    </row>
    <row r="353" spans="6:8" ht="12.75">
      <c r="F353" s="89"/>
      <c r="G353" s="89"/>
      <c r="H353" s="89"/>
    </row>
    <row r="354" spans="2:8" ht="12.75">
      <c r="B354" s="83" t="s">
        <v>393</v>
      </c>
      <c r="F354" s="89"/>
      <c r="G354" s="89"/>
      <c r="H354" s="89"/>
    </row>
    <row r="355" spans="6:8" ht="12.75">
      <c r="F355" s="89"/>
      <c r="G355" s="89"/>
      <c r="H355" s="89"/>
    </row>
    <row r="356" spans="6:8" ht="12.75">
      <c r="F356" s="89"/>
      <c r="G356" s="89"/>
      <c r="H356" s="89"/>
    </row>
    <row r="357" spans="1:2" ht="12.75">
      <c r="A357" s="84" t="s">
        <v>107</v>
      </c>
      <c r="B357" s="82" t="s">
        <v>104</v>
      </c>
    </row>
    <row r="358" ht="12.75">
      <c r="B358" s="82"/>
    </row>
    <row r="359" ht="12.75">
      <c r="B359" s="82"/>
    </row>
    <row r="360" ht="12.75">
      <c r="B360" s="82"/>
    </row>
    <row r="361" ht="12.75">
      <c r="B361" s="82"/>
    </row>
    <row r="363" spans="1:8" ht="12.75">
      <c r="A363" s="84" t="s">
        <v>108</v>
      </c>
      <c r="B363" s="82" t="s">
        <v>106</v>
      </c>
      <c r="H363" s="87"/>
    </row>
    <row r="365" ht="12.75">
      <c r="B365" s="82" t="s">
        <v>266</v>
      </c>
    </row>
    <row r="392" ht="12.75">
      <c r="B392" s="83" t="s">
        <v>267</v>
      </c>
    </row>
    <row r="407" spans="1:2" ht="12.75">
      <c r="A407" s="84" t="s">
        <v>111</v>
      </c>
      <c r="B407" s="82" t="s">
        <v>149</v>
      </c>
    </row>
    <row r="408" spans="6:8" ht="12.75">
      <c r="F408" s="95"/>
      <c r="G408" s="88"/>
      <c r="H408" s="95"/>
    </row>
    <row r="409" spans="6:8" ht="12.75">
      <c r="F409" s="96"/>
      <c r="G409" s="88"/>
      <c r="H409" s="96"/>
    </row>
    <row r="410" spans="6:8" ht="12.75">
      <c r="F410" s="96"/>
      <c r="G410" s="88"/>
      <c r="H410" s="96"/>
    </row>
    <row r="411" spans="6:8" ht="12.75">
      <c r="F411" s="96"/>
      <c r="G411" s="88"/>
      <c r="H411" s="96"/>
    </row>
    <row r="412" spans="1:2" ht="12.75">
      <c r="A412" s="84" t="s">
        <v>214</v>
      </c>
      <c r="B412" s="82" t="s">
        <v>109</v>
      </c>
    </row>
    <row r="413" spans="1:2" ht="12.75">
      <c r="A413" s="215"/>
      <c r="B413" s="82"/>
    </row>
    <row r="414" spans="1:2" ht="12.75">
      <c r="A414" s="215"/>
      <c r="B414" s="83" t="s">
        <v>218</v>
      </c>
    </row>
    <row r="415" spans="1:2" ht="12.75">
      <c r="A415" s="215"/>
      <c r="B415" s="83" t="s">
        <v>217</v>
      </c>
    </row>
    <row r="416" spans="1:10" ht="12.75">
      <c r="A416" s="215"/>
      <c r="B416" s="82"/>
      <c r="F416" s="211"/>
      <c r="G416" s="211"/>
      <c r="H416" s="211"/>
      <c r="I416" s="226"/>
      <c r="J416" s="226"/>
    </row>
    <row r="417" spans="1:10" ht="14.25" customHeight="1">
      <c r="A417" s="215"/>
      <c r="B417" s="82"/>
      <c r="F417" s="296" t="s">
        <v>216</v>
      </c>
      <c r="G417" s="296"/>
      <c r="H417" s="296" t="s">
        <v>391</v>
      </c>
      <c r="I417" s="296"/>
      <c r="J417" s="87"/>
    </row>
    <row r="418" spans="1:10" ht="12.75">
      <c r="A418" s="215"/>
      <c r="B418" s="82"/>
      <c r="F418" s="87" t="s">
        <v>378</v>
      </c>
      <c r="G418" s="87" t="s">
        <v>383</v>
      </c>
      <c r="H418" s="87" t="s">
        <v>378</v>
      </c>
      <c r="I418" s="211" t="s">
        <v>383</v>
      </c>
      <c r="J418" s="211"/>
    </row>
    <row r="419" spans="6:10" ht="12.75">
      <c r="F419" s="87" t="s">
        <v>82</v>
      </c>
      <c r="G419" s="87" t="s">
        <v>82</v>
      </c>
      <c r="H419" s="87" t="s">
        <v>82</v>
      </c>
      <c r="I419" s="87" t="s">
        <v>82</v>
      </c>
      <c r="J419" s="87"/>
    </row>
    <row r="420" spans="6:8" ht="12.75">
      <c r="F420" s="87"/>
      <c r="H420" s="87"/>
    </row>
    <row r="421" spans="2:10" ht="13.5" thickBot="1">
      <c r="B421" s="83" t="s">
        <v>268</v>
      </c>
      <c r="F421" s="212">
        <f>'Income statements'!B43</f>
        <v>-2788.3110000000006</v>
      </c>
      <c r="G421" s="212">
        <f>'Income statements'!D43</f>
        <v>-1145.9240000000002</v>
      </c>
      <c r="H421" s="212">
        <f>'Income statements'!F43</f>
        <v>-3512.954999999999</v>
      </c>
      <c r="I421" s="212">
        <f>'Income statements'!H43</f>
        <v>-3257.2970000000005</v>
      </c>
      <c r="J421" s="100"/>
    </row>
    <row r="422" spans="6:8" ht="13.5" thickTop="1">
      <c r="F422" s="87"/>
      <c r="G422" s="88"/>
      <c r="H422" s="95"/>
    </row>
    <row r="423" spans="2:8" ht="12.75">
      <c r="B423" s="83" t="s">
        <v>110</v>
      </c>
      <c r="F423" s="96"/>
      <c r="G423" s="88"/>
      <c r="H423" s="96"/>
    </row>
    <row r="424" spans="2:10" ht="13.5" thickBot="1">
      <c r="B424" s="83" t="s">
        <v>148</v>
      </c>
      <c r="F424" s="212">
        <v>89051</v>
      </c>
      <c r="G424" s="212">
        <v>89051</v>
      </c>
      <c r="H424" s="212">
        <v>89051</v>
      </c>
      <c r="I424" s="212">
        <v>89051</v>
      </c>
      <c r="J424" s="100"/>
    </row>
    <row r="425" spans="6:8" ht="13.5" thickTop="1">
      <c r="F425" s="95"/>
      <c r="G425" s="88"/>
      <c r="H425" s="95"/>
    </row>
    <row r="426" spans="2:10" ht="13.5" thickBot="1">
      <c r="B426" s="83" t="s">
        <v>269</v>
      </c>
      <c r="F426" s="213">
        <f>(F421/F424)*100</f>
        <v>-3.1311394594108997</v>
      </c>
      <c r="G426" s="213">
        <f>(G421/89051)*100</f>
        <v>-1.28681766628112</v>
      </c>
      <c r="H426" s="213">
        <f>(H421/H424)*100</f>
        <v>-3.94487990028186</v>
      </c>
      <c r="I426" s="213">
        <f>(I421/89051)*100</f>
        <v>-3.6577882337087737</v>
      </c>
      <c r="J426" s="209"/>
    </row>
    <row r="427" spans="6:8" ht="13.5" thickTop="1">
      <c r="F427" s="95"/>
      <c r="G427" s="88"/>
      <c r="H427" s="95"/>
    </row>
    <row r="428" spans="6:8" ht="12.75">
      <c r="F428" s="96"/>
      <c r="G428" s="88"/>
      <c r="H428" s="96"/>
    </row>
    <row r="429" spans="6:8" ht="12.75">
      <c r="F429" s="87"/>
      <c r="H429" s="87"/>
    </row>
    <row r="430" spans="6:8" ht="12.75">
      <c r="F430" s="87"/>
      <c r="H430" s="87"/>
    </row>
    <row r="431" spans="6:8" ht="12.75">
      <c r="F431" s="87"/>
      <c r="H431" s="87"/>
    </row>
    <row r="432" spans="6:8" ht="12.75">
      <c r="F432" s="87"/>
      <c r="H432" s="87"/>
    </row>
    <row r="433" spans="6:8" ht="12.75">
      <c r="F433" s="87"/>
      <c r="H433" s="87"/>
    </row>
    <row r="434" spans="6:8" ht="12.75">
      <c r="F434" s="87"/>
      <c r="H434" s="87"/>
    </row>
    <row r="435" spans="6:8" ht="12.75">
      <c r="F435" s="87"/>
      <c r="H435" s="87"/>
    </row>
    <row r="436" spans="2:8" ht="12.75">
      <c r="B436" s="83" t="s">
        <v>112</v>
      </c>
      <c r="F436" s="96"/>
      <c r="G436" s="88"/>
      <c r="H436" s="96"/>
    </row>
    <row r="437" spans="2:8" ht="12.75">
      <c r="B437" s="82" t="s">
        <v>33</v>
      </c>
      <c r="F437" s="96"/>
      <c r="G437" s="88"/>
      <c r="H437" s="96"/>
    </row>
    <row r="438" spans="6:8" ht="12.75">
      <c r="F438" s="96"/>
      <c r="G438" s="88"/>
      <c r="H438" s="96"/>
    </row>
    <row r="439" spans="6:8" ht="12.75">
      <c r="F439" s="96"/>
      <c r="G439" s="88"/>
      <c r="H439" s="96"/>
    </row>
    <row r="440" spans="6:8" ht="12.75">
      <c r="F440" s="87"/>
      <c r="H440" s="87"/>
    </row>
    <row r="441" spans="2:8" ht="12.75">
      <c r="B441" s="83" t="s">
        <v>151</v>
      </c>
      <c r="F441" s="87"/>
      <c r="H441" s="87"/>
    </row>
    <row r="442" spans="2:8" ht="12.75">
      <c r="B442" s="83" t="s">
        <v>113</v>
      </c>
      <c r="F442" s="87"/>
      <c r="H442" s="87"/>
    </row>
    <row r="443" spans="2:8" ht="12.75">
      <c r="B443" s="83" t="s">
        <v>152</v>
      </c>
      <c r="F443" s="87"/>
      <c r="H443" s="87"/>
    </row>
    <row r="444" spans="2:8" ht="12.75">
      <c r="B444" s="246" t="s">
        <v>375</v>
      </c>
      <c r="F444" s="87"/>
      <c r="H444" s="87"/>
    </row>
    <row r="445" spans="6:8" ht="12.75">
      <c r="F445" s="87"/>
      <c r="H445" s="87"/>
    </row>
    <row r="446" spans="6:8" ht="12.75">
      <c r="F446" s="87"/>
      <c r="H446" s="87"/>
    </row>
  </sheetData>
  <mergeCells count="19">
    <mergeCell ref="F417:G417"/>
    <mergeCell ref="H417:I417"/>
    <mergeCell ref="B331:C331"/>
    <mergeCell ref="B332:C332"/>
    <mergeCell ref="B333:C333"/>
    <mergeCell ref="B327:C327"/>
    <mergeCell ref="B328:C328"/>
    <mergeCell ref="B329:C329"/>
    <mergeCell ref="B330:C330"/>
    <mergeCell ref="B325:C325"/>
    <mergeCell ref="F188:G188"/>
    <mergeCell ref="H188:I188"/>
    <mergeCell ref="F291:G291"/>
    <mergeCell ref="H291:I291"/>
    <mergeCell ref="G64:I64"/>
    <mergeCell ref="G65:I65"/>
    <mergeCell ref="H129:I129"/>
    <mergeCell ref="F130:G130"/>
    <mergeCell ref="H130:I130"/>
  </mergeCells>
  <printOptions/>
  <pageMargins left="0.5118110236220472" right="0.11811023622047245" top="0.5905511811023623" bottom="0.984251968503937" header="0.5118110236220472" footer="0.5118110236220472"/>
  <pageSetup firstPageNumber="5" useFirstPageNumber="1" horizontalDpi="600" verticalDpi="600" orientation="portrait" paperSize="9" scale="95" r:id="rId2"/>
  <headerFooter alignWithMargins="0">
    <oddFooter>&amp;C&amp;P</oddFooter>
  </headerFooter>
  <rowBreaks count="3" manualBreakCount="3">
    <brk id="231" max="255" man="1"/>
    <brk id="256" max="255" man="1"/>
    <brk id="390"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UML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UML</dc:creator>
  <cp:keywords/>
  <dc:description/>
  <cp:lastModifiedBy>timberwell</cp:lastModifiedBy>
  <cp:lastPrinted>2010-08-11T02:39:03Z</cp:lastPrinted>
  <dcterms:created xsi:type="dcterms:W3CDTF">1999-04-18T07:53:35Z</dcterms:created>
  <dcterms:modified xsi:type="dcterms:W3CDTF">2010-08-17T07:10:22Z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-474124067</vt:i4>
  </property>
  <property fmtid="{D5CDD505-2E9C-101B-9397-08002B2CF9AE}" pid="3" name="_EmailSubject">
    <vt:lpwstr>31.3.2005 results</vt:lpwstr>
  </property>
  <property fmtid="{D5CDD505-2E9C-101B-9397-08002B2CF9AE}" pid="4" name="_AuthorEmail">
    <vt:lpwstr>wantotik@tm.net.my</vt:lpwstr>
  </property>
  <property fmtid="{D5CDD505-2E9C-101B-9397-08002B2CF9AE}" pid="5" name="_AuthorEmailDisplayName">
    <vt:lpwstr>Wantotik@tm.net.my</vt:lpwstr>
  </property>
  <property fmtid="{D5CDD505-2E9C-101B-9397-08002B2CF9AE}" pid="6" name="_PreviousAdHocReviewCycleID">
    <vt:i4>1501980504</vt:i4>
  </property>
  <property fmtid="{D5CDD505-2E9C-101B-9397-08002B2CF9AE}" pid="7" name="_ReviewingToolsShownOnce">
    <vt:lpwstr/>
  </property>
</Properties>
</file>